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ydział_KK.04\Sprawozdania 2023 Wydział Księgowości\Bilans_skons_2023\Bilans_skons_publ\"/>
    </mc:Choice>
  </mc:AlternateContent>
  <bookViews>
    <workbookView xWindow="0" yWindow="0" windowWidth="23040" windowHeight="8610"/>
  </bookViews>
  <sheets>
    <sheet name="Bilans 2023" sheetId="1" r:id="rId1"/>
    <sheet name="Arkusz2" sheetId="2" r:id="rId2"/>
  </sheets>
  <definedNames>
    <definedName name="Titlle">'Bilans 2023'!$A$1:$F$29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E14" i="1"/>
  <c r="F14" i="1"/>
  <c r="E19" i="1"/>
  <c r="F19" i="1"/>
  <c r="E22" i="1"/>
  <c r="F22" i="1"/>
  <c r="C22" i="1"/>
  <c r="B22" i="1"/>
  <c r="B16" i="1"/>
  <c r="C16" i="1"/>
  <c r="E7" i="1" l="1"/>
  <c r="F7" i="1"/>
  <c r="F29" i="1" s="1"/>
  <c r="B10" i="1"/>
  <c r="E29" i="1" l="1"/>
  <c r="B7" i="1"/>
  <c r="B29" i="1" s="1"/>
  <c r="C10" i="1"/>
  <c r="C7" i="1" l="1"/>
  <c r="C29" i="1" s="1"/>
  <c r="F31" i="1" l="1"/>
</calcChain>
</file>

<file path=xl/sharedStrings.xml><?xml version="1.0" encoding="utf-8"?>
<sst xmlns="http://schemas.openxmlformats.org/spreadsheetml/2006/main" count="70" uniqueCount="70">
  <si>
    <t>SKONSOLIDOWANY BILANS
jednostki samorządu terytorialnego</t>
  </si>
  <si>
    <t>Adresat:</t>
  </si>
  <si>
    <t>Miasto Stołeczne Warszawa</t>
  </si>
  <si>
    <t>Miasto stołeczne Warszawa</t>
  </si>
  <si>
    <t>Wysłać bez pisma przewodniego</t>
  </si>
  <si>
    <t>Numer identyfikacyjny REGON</t>
  </si>
  <si>
    <t xml:space="preserve">015259640     </t>
  </si>
  <si>
    <t>AKTYWA</t>
  </si>
  <si>
    <t>Stan na początek roku</t>
  </si>
  <si>
    <t>Stan na koniec roku</t>
  </si>
  <si>
    <t>PASYWA</t>
  </si>
  <si>
    <t>A Aktywa trwałe</t>
  </si>
  <si>
    <t>A Fundusz</t>
  </si>
  <si>
    <t>A.I Wartości niematerialne i prawne</t>
  </si>
  <si>
    <t>A.I Fundusze jednostek</t>
  </si>
  <si>
    <t>A.II Wartość firmy jednostek podporządkowanych</t>
  </si>
  <si>
    <t>A.II Skumulowany wynik budżetu (+,-)</t>
  </si>
  <si>
    <t>A.III Rzeczowe aktywa trwałe</t>
  </si>
  <si>
    <t>A.III Wynik budżetu (+,-)</t>
  </si>
  <si>
    <t>A.III.1.1 Grunty</t>
  </si>
  <si>
    <t>A.IV Wyniki finansowe roku bieżącego</t>
  </si>
  <si>
    <t>A.III.1.2 Budynki, lokale i obiekty inżynierii lądowej i wodnej</t>
  </si>
  <si>
    <t>A.IV.1.1 Zysk netto</t>
  </si>
  <si>
    <t>A.III.1.3 Pozostałe środki trwałe</t>
  </si>
  <si>
    <t>A.IV.1.2 Strata netto (-)</t>
  </si>
  <si>
    <t>A.III.1.4 Środki trwałe w budowie (inwestycje)</t>
  </si>
  <si>
    <t>A.V Wyniki finansowe lat ubiegłych</t>
  </si>
  <si>
    <t>A.III.1.5 Środki przekazane na poczet środków trwałych w budowie (inwestycji)</t>
  </si>
  <si>
    <t>A.V.1.1 Zysk netto</t>
  </si>
  <si>
    <t>A.IV Długoterminowe aktywa finansowe</t>
  </si>
  <si>
    <t>A.V.1.2 Strata netto (-)</t>
  </si>
  <si>
    <t xml:space="preserve">A.IV.1.1 Akcje i udziały </t>
  </si>
  <si>
    <t>A.VI Kapitał mniejszości</t>
  </si>
  <si>
    <t>A.IV.1.2 Papiery wartościowe długoterminowe</t>
  </si>
  <si>
    <t>A.VII Pozostałe pozycje</t>
  </si>
  <si>
    <t>A.IV.1.3 Inne</t>
  </si>
  <si>
    <t>B Zobowiązania długoterminowe</t>
  </si>
  <si>
    <t>A.V Należności finansowe długoterminowe</t>
  </si>
  <si>
    <t>B.I Zobowiązania finansowe długoterminowe</t>
  </si>
  <si>
    <t>A.VI Wartość mienia zlikwidowanych jednostek</t>
  </si>
  <si>
    <t>B.II Pozostałe zobowiązania długoterminowe</t>
  </si>
  <si>
    <t>B Aktywa obrotowe</t>
  </si>
  <si>
    <t>C Zobowiązania krótkoterminowe i fundusze specjalne</t>
  </si>
  <si>
    <t>B.I Zapasy</t>
  </si>
  <si>
    <t>C.I Zobowiązania finansowe krótkoterminowe</t>
  </si>
  <si>
    <t>B.II Należności i roszczenia</t>
  </si>
  <si>
    <t>C.II Pozostałe zobowiązania krótkoterminowe</t>
  </si>
  <si>
    <t>B.III Należności finansowe krótkoterminowe</t>
  </si>
  <si>
    <t>C.III Rezerwy na zobowiązania</t>
  </si>
  <si>
    <t>B.IV Środki pieniężne</t>
  </si>
  <si>
    <t>C.IV Fundusze specjalne</t>
  </si>
  <si>
    <t>B.V Krótkoterminowe papiery wartościowe</t>
  </si>
  <si>
    <t>D Rozliczenia międzyokresowe</t>
  </si>
  <si>
    <t>C Rozliczenia międzyokresowe</t>
  </si>
  <si>
    <t>E Ujemna wartość firmy jednostek podporządkowanych</t>
  </si>
  <si>
    <t>Suma aktywów</t>
  </si>
  <si>
    <t>Suma pasywów</t>
  </si>
  <si>
    <t>sporządzony</t>
  </si>
  <si>
    <t xml:space="preserve">Regionalna Izba Obrachunkowa </t>
  </si>
  <si>
    <t>w Warszawie</t>
  </si>
  <si>
    <t>Plac Bankowy 3/5 00-950 WARSZAWA</t>
  </si>
  <si>
    <t>skarbnik</t>
  </si>
  <si>
    <t>/-/ Rafał Trzaskowski</t>
  </si>
  <si>
    <t>zarząd</t>
  </si>
  <si>
    <t>rok, miesiąc, dzień</t>
  </si>
  <si>
    <t xml:space="preserve">Stan na koniec roku </t>
  </si>
  <si>
    <t xml:space="preserve">Stan na początek roku </t>
  </si>
  <si>
    <t>Korekta nr 1</t>
  </si>
  <si>
    <t>na dzień 31-12-2023 r.</t>
  </si>
  <si>
    <t>/-/ Marzanna Krajewska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</si>
</sst>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0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4" fontId="0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2" fontId="2" fillId="0" borderId="0" xfId="0" applyNumberFormat="1" applyFont="1" applyFill="1" applyBorder="1" applyAlignment="1" applyProtection="1">
      <alignment horizontal="left"/>
      <protection locked="0"/>
    </xf>
    <xf numFmtId="4" fontId="2" fillId="2" borderId="5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7" xfId="0" applyNumberFormat="1" applyFont="1" applyFill="1" applyBorder="1" applyAlignment="1" applyProtection="1">
      <alignment horizontal="left" vertical="center" wrapText="1"/>
      <protection locked="0"/>
    </xf>
    <xf numFmtId="4" fontId="2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10" xfId="0" applyNumberFormat="1" applyFont="1" applyFill="1" applyBorder="1" applyAlignment="1" applyProtection="1">
      <alignment horizontal="left" vertical="center" wrapText="1"/>
      <protection locked="0"/>
    </xf>
    <xf numFmtId="4" fontId="3" fillId="2" borderId="1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0" applyNumberFormat="1" applyFont="1" applyFill="1" applyBorder="1" applyAlignment="1" applyProtection="1">
      <alignment horizontal="right"/>
      <protection locked="0"/>
    </xf>
    <xf numFmtId="4" fontId="1" fillId="0" borderId="0" xfId="0" applyNumberFormat="1" applyFont="1" applyFill="1" applyBorder="1" applyAlignment="1" applyProtection="1">
      <alignment horizontal="right"/>
      <protection locked="0"/>
    </xf>
    <xf numFmtId="49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0" fillId="2" borderId="20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21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22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23" xfId="0" applyNumberFormat="1" applyFont="1" applyFill="1" applyBorder="1" applyAlignment="1" applyProtection="1">
      <alignment horizontal="left" vertical="center" wrapText="1"/>
      <protection locked="0"/>
    </xf>
    <xf numFmtId="4" fontId="2" fillId="0" borderId="0" xfId="0" applyNumberFormat="1" applyFont="1" applyFill="1" applyBorder="1" applyAlignment="1" applyProtection="1">
      <alignment horizontal="left"/>
      <protection locked="0"/>
    </xf>
    <xf numFmtId="0" fontId="3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0" applyNumberFormat="1" applyFont="1" applyFill="1" applyBorder="1" applyAlignment="1" applyProtection="1">
      <alignment horizontal="left" vertical="top" wrapText="1"/>
      <protection locked="0"/>
    </xf>
    <xf numFmtId="49" fontId="2" fillId="2" borderId="16" xfId="0" applyNumberFormat="1" applyFont="1" applyFill="1" applyBorder="1" applyAlignment="1" applyProtection="1">
      <alignment horizontal="left" vertical="top" wrapText="1"/>
      <protection locked="0"/>
    </xf>
    <xf numFmtId="4" fontId="2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8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5" xfId="0" applyNumberFormat="1" applyFont="1" applyFill="1" applyBorder="1" applyAlignment="1" applyProtection="1">
      <alignment vertical="center" wrapText="1"/>
      <protection locked="0"/>
    </xf>
    <xf numFmtId="49" fontId="3" fillId="3" borderId="16" xfId="0" applyNumberFormat="1" applyFont="1" applyFill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 applyProtection="1">
      <alignment vertical="center" wrapText="1"/>
      <protection locked="0"/>
    </xf>
    <xf numFmtId="49" fontId="2" fillId="2" borderId="2" xfId="0" applyNumberFormat="1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vertical="center" wrapText="1"/>
      <protection locked="0"/>
    </xf>
    <xf numFmtId="49" fontId="2" fillId="3" borderId="14" xfId="0" applyNumberFormat="1" applyFont="1" applyFill="1" applyBorder="1" applyAlignment="1" applyProtection="1">
      <alignment vertical="center" wrapText="1"/>
      <protection locked="0"/>
    </xf>
    <xf numFmtId="49" fontId="2" fillId="2" borderId="15" xfId="0" applyNumberFormat="1" applyFont="1" applyFill="1" applyBorder="1" applyAlignment="1" applyProtection="1">
      <alignment vertical="center" wrapText="1"/>
      <protection locked="0"/>
    </xf>
    <xf numFmtId="49" fontId="2" fillId="2" borderId="16" xfId="0" applyNumberFormat="1" applyFont="1" applyFill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 applyProtection="1">
      <alignment horizontal="left" vertical="top" wrapText="1"/>
      <protection locked="0"/>
    </xf>
    <xf numFmtId="49" fontId="2" fillId="2" borderId="2" xfId="0" applyNumberFormat="1" applyFont="1" applyFill="1" applyBorder="1" applyAlignment="1" applyProtection="1">
      <alignment horizontal="left" vertical="top" wrapTex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0"/>
          <bgColor indexed="9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0"/>
          <bgColor indexed="9"/>
        </patternFill>
      </fill>
      <alignment horizontal="right" vertical="center" textRotation="0" wrapText="1" indent="0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solid">
          <fgColor indexed="0"/>
          <bgColor indexed="9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4" formatCode="#,##0.00"/>
      <fill>
        <patternFill patternType="solid">
          <fgColor indexed="0"/>
          <bgColor indexed="9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solid">
          <fgColor indexed="0"/>
          <bgColor indexed="9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border outline="0">
        <left style="medium">
          <color indexed="8"/>
        </left>
      </border>
    </dxf>
    <dxf>
      <border outline="0">
        <bottom style="medium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solid">
          <fgColor indexed="0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ela2" displayName="Tabela2" ref="A6:F29" totalsRowShown="0" headerRowDxfId="7" headerRowBorderDxfId="6" tableBorderDxfId="5">
  <tableColumns count="6">
    <tableColumn id="1" name="AKTYWA" dataDxfId="4"/>
    <tableColumn id="2" name="Stan na początek roku" dataDxfId="3"/>
    <tableColumn id="3" name="Stan na koniec roku"/>
    <tableColumn id="4" name="PASYWA" dataDxfId="2"/>
    <tableColumn id="5" name="Stan na początek roku " dataDxfId="1"/>
    <tableColumn id="6" name="Stan na koniec roku 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Bilans skonsolidowany m.st. Warszawy na dzień 31.12.2020 r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Normal="100" workbookViewId="0">
      <selection activeCell="E8" sqref="E8"/>
    </sheetView>
  </sheetViews>
  <sheetFormatPr defaultColWidth="7.28515625" defaultRowHeight="15" x14ac:dyDescent="0.25"/>
  <cols>
    <col min="1" max="1" width="33.7109375" style="3" customWidth="1"/>
    <col min="2" max="2" width="22.28515625" style="3" customWidth="1"/>
    <col min="3" max="3" width="20.28515625" style="3" customWidth="1"/>
    <col min="4" max="4" width="34.5703125" style="3" customWidth="1"/>
    <col min="5" max="5" width="23.28515625" style="3" customWidth="1"/>
    <col min="6" max="6" width="21.28515625" style="3" customWidth="1"/>
    <col min="7" max="7" width="7.28515625" style="4"/>
    <col min="8" max="234" width="7.28515625" style="3"/>
    <col min="235" max="236" width="2.28515625" style="3" customWidth="1"/>
    <col min="237" max="237" width="15.5703125" style="3" customWidth="1"/>
    <col min="238" max="238" width="6.5703125" style="3" customWidth="1"/>
    <col min="239" max="239" width="2.28515625" style="3" customWidth="1"/>
    <col min="240" max="240" width="13" style="3" customWidth="1"/>
    <col min="241" max="241" width="2.7109375" style="3" customWidth="1"/>
    <col min="242" max="243" width="2.28515625" style="3" customWidth="1"/>
    <col min="244" max="244" width="4.7109375" style="3" customWidth="1"/>
    <col min="245" max="245" width="3.42578125" style="3" customWidth="1"/>
    <col min="246" max="246" width="14.85546875" style="3" customWidth="1"/>
    <col min="247" max="248" width="2.28515625" style="3" customWidth="1"/>
    <col min="249" max="249" width="1.28515625" style="3" customWidth="1"/>
    <col min="250" max="250" width="4.7109375" style="3" customWidth="1"/>
    <col min="251" max="251" width="9.5703125" style="3" customWidth="1"/>
    <col min="252" max="252" width="17.42578125" style="3" customWidth="1"/>
    <col min="253" max="258" width="0" style="3" hidden="1" customWidth="1"/>
    <col min="259" max="259" width="18.7109375" style="3" bestFit="1" customWidth="1"/>
    <col min="260" max="490" width="7.28515625" style="3"/>
    <col min="491" max="492" width="2.28515625" style="3" customWidth="1"/>
    <col min="493" max="493" width="15.5703125" style="3" customWidth="1"/>
    <col min="494" max="494" width="6.5703125" style="3" customWidth="1"/>
    <col min="495" max="495" width="2.28515625" style="3" customWidth="1"/>
    <col min="496" max="496" width="13" style="3" customWidth="1"/>
    <col min="497" max="497" width="2.7109375" style="3" customWidth="1"/>
    <col min="498" max="499" width="2.28515625" style="3" customWidth="1"/>
    <col min="500" max="500" width="4.7109375" style="3" customWidth="1"/>
    <col min="501" max="501" width="3.42578125" style="3" customWidth="1"/>
    <col min="502" max="502" width="14.85546875" style="3" customWidth="1"/>
    <col min="503" max="504" width="2.28515625" style="3" customWidth="1"/>
    <col min="505" max="505" width="1.28515625" style="3" customWidth="1"/>
    <col min="506" max="506" width="4.7109375" style="3" customWidth="1"/>
    <col min="507" max="507" width="9.5703125" style="3" customWidth="1"/>
    <col min="508" max="508" width="17.42578125" style="3" customWidth="1"/>
    <col min="509" max="514" width="0" style="3" hidden="1" customWidth="1"/>
    <col min="515" max="515" width="18.7109375" style="3" bestFit="1" customWidth="1"/>
    <col min="516" max="746" width="7.28515625" style="3"/>
    <col min="747" max="748" width="2.28515625" style="3" customWidth="1"/>
    <col min="749" max="749" width="15.5703125" style="3" customWidth="1"/>
    <col min="750" max="750" width="6.5703125" style="3" customWidth="1"/>
    <col min="751" max="751" width="2.28515625" style="3" customWidth="1"/>
    <col min="752" max="752" width="13" style="3" customWidth="1"/>
    <col min="753" max="753" width="2.7109375" style="3" customWidth="1"/>
    <col min="754" max="755" width="2.28515625" style="3" customWidth="1"/>
    <col min="756" max="756" width="4.7109375" style="3" customWidth="1"/>
    <col min="757" max="757" width="3.42578125" style="3" customWidth="1"/>
    <col min="758" max="758" width="14.85546875" style="3" customWidth="1"/>
    <col min="759" max="760" width="2.28515625" style="3" customWidth="1"/>
    <col min="761" max="761" width="1.28515625" style="3" customWidth="1"/>
    <col min="762" max="762" width="4.7109375" style="3" customWidth="1"/>
    <col min="763" max="763" width="9.5703125" style="3" customWidth="1"/>
    <col min="764" max="764" width="17.42578125" style="3" customWidth="1"/>
    <col min="765" max="770" width="0" style="3" hidden="1" customWidth="1"/>
    <col min="771" max="771" width="18.7109375" style="3" bestFit="1" customWidth="1"/>
    <col min="772" max="1002" width="7.28515625" style="3"/>
    <col min="1003" max="1004" width="2.28515625" style="3" customWidth="1"/>
    <col min="1005" max="1005" width="15.5703125" style="3" customWidth="1"/>
    <col min="1006" max="1006" width="6.5703125" style="3" customWidth="1"/>
    <col min="1007" max="1007" width="2.28515625" style="3" customWidth="1"/>
    <col min="1008" max="1008" width="13" style="3" customWidth="1"/>
    <col min="1009" max="1009" width="2.7109375" style="3" customWidth="1"/>
    <col min="1010" max="1011" width="2.28515625" style="3" customWidth="1"/>
    <col min="1012" max="1012" width="4.7109375" style="3" customWidth="1"/>
    <col min="1013" max="1013" width="3.42578125" style="3" customWidth="1"/>
    <col min="1014" max="1014" width="14.85546875" style="3" customWidth="1"/>
    <col min="1015" max="1016" width="2.28515625" style="3" customWidth="1"/>
    <col min="1017" max="1017" width="1.28515625" style="3" customWidth="1"/>
    <col min="1018" max="1018" width="4.7109375" style="3" customWidth="1"/>
    <col min="1019" max="1019" width="9.5703125" style="3" customWidth="1"/>
    <col min="1020" max="1020" width="17.42578125" style="3" customWidth="1"/>
    <col min="1021" max="1026" width="0" style="3" hidden="1" customWidth="1"/>
    <col min="1027" max="1027" width="18.7109375" style="3" bestFit="1" customWidth="1"/>
    <col min="1028" max="1258" width="7.28515625" style="3"/>
    <col min="1259" max="1260" width="2.28515625" style="3" customWidth="1"/>
    <col min="1261" max="1261" width="15.5703125" style="3" customWidth="1"/>
    <col min="1262" max="1262" width="6.5703125" style="3" customWidth="1"/>
    <col min="1263" max="1263" width="2.28515625" style="3" customWidth="1"/>
    <col min="1264" max="1264" width="13" style="3" customWidth="1"/>
    <col min="1265" max="1265" width="2.7109375" style="3" customWidth="1"/>
    <col min="1266" max="1267" width="2.28515625" style="3" customWidth="1"/>
    <col min="1268" max="1268" width="4.7109375" style="3" customWidth="1"/>
    <col min="1269" max="1269" width="3.42578125" style="3" customWidth="1"/>
    <col min="1270" max="1270" width="14.85546875" style="3" customWidth="1"/>
    <col min="1271" max="1272" width="2.28515625" style="3" customWidth="1"/>
    <col min="1273" max="1273" width="1.28515625" style="3" customWidth="1"/>
    <col min="1274" max="1274" width="4.7109375" style="3" customWidth="1"/>
    <col min="1275" max="1275" width="9.5703125" style="3" customWidth="1"/>
    <col min="1276" max="1276" width="17.42578125" style="3" customWidth="1"/>
    <col min="1277" max="1282" width="0" style="3" hidden="1" customWidth="1"/>
    <col min="1283" max="1283" width="18.7109375" style="3" bestFit="1" customWidth="1"/>
    <col min="1284" max="1514" width="7.28515625" style="3"/>
    <col min="1515" max="1516" width="2.28515625" style="3" customWidth="1"/>
    <col min="1517" max="1517" width="15.5703125" style="3" customWidth="1"/>
    <col min="1518" max="1518" width="6.5703125" style="3" customWidth="1"/>
    <col min="1519" max="1519" width="2.28515625" style="3" customWidth="1"/>
    <col min="1520" max="1520" width="13" style="3" customWidth="1"/>
    <col min="1521" max="1521" width="2.7109375" style="3" customWidth="1"/>
    <col min="1522" max="1523" width="2.28515625" style="3" customWidth="1"/>
    <col min="1524" max="1524" width="4.7109375" style="3" customWidth="1"/>
    <col min="1525" max="1525" width="3.42578125" style="3" customWidth="1"/>
    <col min="1526" max="1526" width="14.85546875" style="3" customWidth="1"/>
    <col min="1527" max="1528" width="2.28515625" style="3" customWidth="1"/>
    <col min="1529" max="1529" width="1.28515625" style="3" customWidth="1"/>
    <col min="1530" max="1530" width="4.7109375" style="3" customWidth="1"/>
    <col min="1531" max="1531" width="9.5703125" style="3" customWidth="1"/>
    <col min="1532" max="1532" width="17.42578125" style="3" customWidth="1"/>
    <col min="1533" max="1538" width="0" style="3" hidden="1" customWidth="1"/>
    <col min="1539" max="1539" width="18.7109375" style="3" bestFit="1" customWidth="1"/>
    <col min="1540" max="1770" width="7.28515625" style="3"/>
    <col min="1771" max="1772" width="2.28515625" style="3" customWidth="1"/>
    <col min="1773" max="1773" width="15.5703125" style="3" customWidth="1"/>
    <col min="1774" max="1774" width="6.5703125" style="3" customWidth="1"/>
    <col min="1775" max="1775" width="2.28515625" style="3" customWidth="1"/>
    <col min="1776" max="1776" width="13" style="3" customWidth="1"/>
    <col min="1777" max="1777" width="2.7109375" style="3" customWidth="1"/>
    <col min="1778" max="1779" width="2.28515625" style="3" customWidth="1"/>
    <col min="1780" max="1780" width="4.7109375" style="3" customWidth="1"/>
    <col min="1781" max="1781" width="3.42578125" style="3" customWidth="1"/>
    <col min="1782" max="1782" width="14.85546875" style="3" customWidth="1"/>
    <col min="1783" max="1784" width="2.28515625" style="3" customWidth="1"/>
    <col min="1785" max="1785" width="1.28515625" style="3" customWidth="1"/>
    <col min="1786" max="1786" width="4.7109375" style="3" customWidth="1"/>
    <col min="1787" max="1787" width="9.5703125" style="3" customWidth="1"/>
    <col min="1788" max="1788" width="17.42578125" style="3" customWidth="1"/>
    <col min="1789" max="1794" width="0" style="3" hidden="1" customWidth="1"/>
    <col min="1795" max="1795" width="18.7109375" style="3" bestFit="1" customWidth="1"/>
    <col min="1796" max="2026" width="7.28515625" style="3"/>
    <col min="2027" max="2028" width="2.28515625" style="3" customWidth="1"/>
    <col min="2029" max="2029" width="15.5703125" style="3" customWidth="1"/>
    <col min="2030" max="2030" width="6.5703125" style="3" customWidth="1"/>
    <col min="2031" max="2031" width="2.28515625" style="3" customWidth="1"/>
    <col min="2032" max="2032" width="13" style="3" customWidth="1"/>
    <col min="2033" max="2033" width="2.7109375" style="3" customWidth="1"/>
    <col min="2034" max="2035" width="2.28515625" style="3" customWidth="1"/>
    <col min="2036" max="2036" width="4.7109375" style="3" customWidth="1"/>
    <col min="2037" max="2037" width="3.42578125" style="3" customWidth="1"/>
    <col min="2038" max="2038" width="14.85546875" style="3" customWidth="1"/>
    <col min="2039" max="2040" width="2.28515625" style="3" customWidth="1"/>
    <col min="2041" max="2041" width="1.28515625" style="3" customWidth="1"/>
    <col min="2042" max="2042" width="4.7109375" style="3" customWidth="1"/>
    <col min="2043" max="2043" width="9.5703125" style="3" customWidth="1"/>
    <col min="2044" max="2044" width="17.42578125" style="3" customWidth="1"/>
    <col min="2045" max="2050" width="0" style="3" hidden="1" customWidth="1"/>
    <col min="2051" max="2051" width="18.7109375" style="3" bestFit="1" customWidth="1"/>
    <col min="2052" max="2282" width="7.28515625" style="3"/>
    <col min="2283" max="2284" width="2.28515625" style="3" customWidth="1"/>
    <col min="2285" max="2285" width="15.5703125" style="3" customWidth="1"/>
    <col min="2286" max="2286" width="6.5703125" style="3" customWidth="1"/>
    <col min="2287" max="2287" width="2.28515625" style="3" customWidth="1"/>
    <col min="2288" max="2288" width="13" style="3" customWidth="1"/>
    <col min="2289" max="2289" width="2.7109375" style="3" customWidth="1"/>
    <col min="2290" max="2291" width="2.28515625" style="3" customWidth="1"/>
    <col min="2292" max="2292" width="4.7109375" style="3" customWidth="1"/>
    <col min="2293" max="2293" width="3.42578125" style="3" customWidth="1"/>
    <col min="2294" max="2294" width="14.85546875" style="3" customWidth="1"/>
    <col min="2295" max="2296" width="2.28515625" style="3" customWidth="1"/>
    <col min="2297" max="2297" width="1.28515625" style="3" customWidth="1"/>
    <col min="2298" max="2298" width="4.7109375" style="3" customWidth="1"/>
    <col min="2299" max="2299" width="9.5703125" style="3" customWidth="1"/>
    <col min="2300" max="2300" width="17.42578125" style="3" customWidth="1"/>
    <col min="2301" max="2306" width="0" style="3" hidden="1" customWidth="1"/>
    <col min="2307" max="2307" width="18.7109375" style="3" bestFit="1" customWidth="1"/>
    <col min="2308" max="2538" width="7.28515625" style="3"/>
    <col min="2539" max="2540" width="2.28515625" style="3" customWidth="1"/>
    <col min="2541" max="2541" width="15.5703125" style="3" customWidth="1"/>
    <col min="2542" max="2542" width="6.5703125" style="3" customWidth="1"/>
    <col min="2543" max="2543" width="2.28515625" style="3" customWidth="1"/>
    <col min="2544" max="2544" width="13" style="3" customWidth="1"/>
    <col min="2545" max="2545" width="2.7109375" style="3" customWidth="1"/>
    <col min="2546" max="2547" width="2.28515625" style="3" customWidth="1"/>
    <col min="2548" max="2548" width="4.7109375" style="3" customWidth="1"/>
    <col min="2549" max="2549" width="3.42578125" style="3" customWidth="1"/>
    <col min="2550" max="2550" width="14.85546875" style="3" customWidth="1"/>
    <col min="2551" max="2552" width="2.28515625" style="3" customWidth="1"/>
    <col min="2553" max="2553" width="1.28515625" style="3" customWidth="1"/>
    <col min="2554" max="2554" width="4.7109375" style="3" customWidth="1"/>
    <col min="2555" max="2555" width="9.5703125" style="3" customWidth="1"/>
    <col min="2556" max="2556" width="17.42578125" style="3" customWidth="1"/>
    <col min="2557" max="2562" width="0" style="3" hidden="1" customWidth="1"/>
    <col min="2563" max="2563" width="18.7109375" style="3" bestFit="1" customWidth="1"/>
    <col min="2564" max="2794" width="7.28515625" style="3"/>
    <col min="2795" max="2796" width="2.28515625" style="3" customWidth="1"/>
    <col min="2797" max="2797" width="15.5703125" style="3" customWidth="1"/>
    <col min="2798" max="2798" width="6.5703125" style="3" customWidth="1"/>
    <col min="2799" max="2799" width="2.28515625" style="3" customWidth="1"/>
    <col min="2800" max="2800" width="13" style="3" customWidth="1"/>
    <col min="2801" max="2801" width="2.7109375" style="3" customWidth="1"/>
    <col min="2802" max="2803" width="2.28515625" style="3" customWidth="1"/>
    <col min="2804" max="2804" width="4.7109375" style="3" customWidth="1"/>
    <col min="2805" max="2805" width="3.42578125" style="3" customWidth="1"/>
    <col min="2806" max="2806" width="14.85546875" style="3" customWidth="1"/>
    <col min="2807" max="2808" width="2.28515625" style="3" customWidth="1"/>
    <col min="2809" max="2809" width="1.28515625" style="3" customWidth="1"/>
    <col min="2810" max="2810" width="4.7109375" style="3" customWidth="1"/>
    <col min="2811" max="2811" width="9.5703125" style="3" customWidth="1"/>
    <col min="2812" max="2812" width="17.42578125" style="3" customWidth="1"/>
    <col min="2813" max="2818" width="0" style="3" hidden="1" customWidth="1"/>
    <col min="2819" max="2819" width="18.7109375" style="3" bestFit="1" customWidth="1"/>
    <col min="2820" max="3050" width="7.28515625" style="3"/>
    <col min="3051" max="3052" width="2.28515625" style="3" customWidth="1"/>
    <col min="3053" max="3053" width="15.5703125" style="3" customWidth="1"/>
    <col min="3054" max="3054" width="6.5703125" style="3" customWidth="1"/>
    <col min="3055" max="3055" width="2.28515625" style="3" customWidth="1"/>
    <col min="3056" max="3056" width="13" style="3" customWidth="1"/>
    <col min="3057" max="3057" width="2.7109375" style="3" customWidth="1"/>
    <col min="3058" max="3059" width="2.28515625" style="3" customWidth="1"/>
    <col min="3060" max="3060" width="4.7109375" style="3" customWidth="1"/>
    <col min="3061" max="3061" width="3.42578125" style="3" customWidth="1"/>
    <col min="3062" max="3062" width="14.85546875" style="3" customWidth="1"/>
    <col min="3063" max="3064" width="2.28515625" style="3" customWidth="1"/>
    <col min="3065" max="3065" width="1.28515625" style="3" customWidth="1"/>
    <col min="3066" max="3066" width="4.7109375" style="3" customWidth="1"/>
    <col min="3067" max="3067" width="9.5703125" style="3" customWidth="1"/>
    <col min="3068" max="3068" width="17.42578125" style="3" customWidth="1"/>
    <col min="3069" max="3074" width="0" style="3" hidden="1" customWidth="1"/>
    <col min="3075" max="3075" width="18.7109375" style="3" bestFit="1" customWidth="1"/>
    <col min="3076" max="3306" width="7.28515625" style="3"/>
    <col min="3307" max="3308" width="2.28515625" style="3" customWidth="1"/>
    <col min="3309" max="3309" width="15.5703125" style="3" customWidth="1"/>
    <col min="3310" max="3310" width="6.5703125" style="3" customWidth="1"/>
    <col min="3311" max="3311" width="2.28515625" style="3" customWidth="1"/>
    <col min="3312" max="3312" width="13" style="3" customWidth="1"/>
    <col min="3313" max="3313" width="2.7109375" style="3" customWidth="1"/>
    <col min="3314" max="3315" width="2.28515625" style="3" customWidth="1"/>
    <col min="3316" max="3316" width="4.7109375" style="3" customWidth="1"/>
    <col min="3317" max="3317" width="3.42578125" style="3" customWidth="1"/>
    <col min="3318" max="3318" width="14.85546875" style="3" customWidth="1"/>
    <col min="3319" max="3320" width="2.28515625" style="3" customWidth="1"/>
    <col min="3321" max="3321" width="1.28515625" style="3" customWidth="1"/>
    <col min="3322" max="3322" width="4.7109375" style="3" customWidth="1"/>
    <col min="3323" max="3323" width="9.5703125" style="3" customWidth="1"/>
    <col min="3324" max="3324" width="17.42578125" style="3" customWidth="1"/>
    <col min="3325" max="3330" width="0" style="3" hidden="1" customWidth="1"/>
    <col min="3331" max="3331" width="18.7109375" style="3" bestFit="1" customWidth="1"/>
    <col min="3332" max="3562" width="7.28515625" style="3"/>
    <col min="3563" max="3564" width="2.28515625" style="3" customWidth="1"/>
    <col min="3565" max="3565" width="15.5703125" style="3" customWidth="1"/>
    <col min="3566" max="3566" width="6.5703125" style="3" customWidth="1"/>
    <col min="3567" max="3567" width="2.28515625" style="3" customWidth="1"/>
    <col min="3568" max="3568" width="13" style="3" customWidth="1"/>
    <col min="3569" max="3569" width="2.7109375" style="3" customWidth="1"/>
    <col min="3570" max="3571" width="2.28515625" style="3" customWidth="1"/>
    <col min="3572" max="3572" width="4.7109375" style="3" customWidth="1"/>
    <col min="3573" max="3573" width="3.42578125" style="3" customWidth="1"/>
    <col min="3574" max="3574" width="14.85546875" style="3" customWidth="1"/>
    <col min="3575" max="3576" width="2.28515625" style="3" customWidth="1"/>
    <col min="3577" max="3577" width="1.28515625" style="3" customWidth="1"/>
    <col min="3578" max="3578" width="4.7109375" style="3" customWidth="1"/>
    <col min="3579" max="3579" width="9.5703125" style="3" customWidth="1"/>
    <col min="3580" max="3580" width="17.42578125" style="3" customWidth="1"/>
    <col min="3581" max="3586" width="0" style="3" hidden="1" customWidth="1"/>
    <col min="3587" max="3587" width="18.7109375" style="3" bestFit="1" customWidth="1"/>
    <col min="3588" max="3818" width="7.28515625" style="3"/>
    <col min="3819" max="3820" width="2.28515625" style="3" customWidth="1"/>
    <col min="3821" max="3821" width="15.5703125" style="3" customWidth="1"/>
    <col min="3822" max="3822" width="6.5703125" style="3" customWidth="1"/>
    <col min="3823" max="3823" width="2.28515625" style="3" customWidth="1"/>
    <col min="3824" max="3824" width="13" style="3" customWidth="1"/>
    <col min="3825" max="3825" width="2.7109375" style="3" customWidth="1"/>
    <col min="3826" max="3827" width="2.28515625" style="3" customWidth="1"/>
    <col min="3828" max="3828" width="4.7109375" style="3" customWidth="1"/>
    <col min="3829" max="3829" width="3.42578125" style="3" customWidth="1"/>
    <col min="3830" max="3830" width="14.85546875" style="3" customWidth="1"/>
    <col min="3831" max="3832" width="2.28515625" style="3" customWidth="1"/>
    <col min="3833" max="3833" width="1.28515625" style="3" customWidth="1"/>
    <col min="3834" max="3834" width="4.7109375" style="3" customWidth="1"/>
    <col min="3835" max="3835" width="9.5703125" style="3" customWidth="1"/>
    <col min="3836" max="3836" width="17.42578125" style="3" customWidth="1"/>
    <col min="3837" max="3842" width="0" style="3" hidden="1" customWidth="1"/>
    <col min="3843" max="3843" width="18.7109375" style="3" bestFit="1" customWidth="1"/>
    <col min="3844" max="4074" width="7.28515625" style="3"/>
    <col min="4075" max="4076" width="2.28515625" style="3" customWidth="1"/>
    <col min="4077" max="4077" width="15.5703125" style="3" customWidth="1"/>
    <col min="4078" max="4078" width="6.5703125" style="3" customWidth="1"/>
    <col min="4079" max="4079" width="2.28515625" style="3" customWidth="1"/>
    <col min="4080" max="4080" width="13" style="3" customWidth="1"/>
    <col min="4081" max="4081" width="2.7109375" style="3" customWidth="1"/>
    <col min="4082" max="4083" width="2.28515625" style="3" customWidth="1"/>
    <col min="4084" max="4084" width="4.7109375" style="3" customWidth="1"/>
    <col min="4085" max="4085" width="3.42578125" style="3" customWidth="1"/>
    <col min="4086" max="4086" width="14.85546875" style="3" customWidth="1"/>
    <col min="4087" max="4088" width="2.28515625" style="3" customWidth="1"/>
    <col min="4089" max="4089" width="1.28515625" style="3" customWidth="1"/>
    <col min="4090" max="4090" width="4.7109375" style="3" customWidth="1"/>
    <col min="4091" max="4091" width="9.5703125" style="3" customWidth="1"/>
    <col min="4092" max="4092" width="17.42578125" style="3" customWidth="1"/>
    <col min="4093" max="4098" width="0" style="3" hidden="1" customWidth="1"/>
    <col min="4099" max="4099" width="18.7109375" style="3" bestFit="1" customWidth="1"/>
    <col min="4100" max="4330" width="7.28515625" style="3"/>
    <col min="4331" max="4332" width="2.28515625" style="3" customWidth="1"/>
    <col min="4333" max="4333" width="15.5703125" style="3" customWidth="1"/>
    <col min="4334" max="4334" width="6.5703125" style="3" customWidth="1"/>
    <col min="4335" max="4335" width="2.28515625" style="3" customWidth="1"/>
    <col min="4336" max="4336" width="13" style="3" customWidth="1"/>
    <col min="4337" max="4337" width="2.7109375" style="3" customWidth="1"/>
    <col min="4338" max="4339" width="2.28515625" style="3" customWidth="1"/>
    <col min="4340" max="4340" width="4.7109375" style="3" customWidth="1"/>
    <col min="4341" max="4341" width="3.42578125" style="3" customWidth="1"/>
    <col min="4342" max="4342" width="14.85546875" style="3" customWidth="1"/>
    <col min="4343" max="4344" width="2.28515625" style="3" customWidth="1"/>
    <col min="4345" max="4345" width="1.28515625" style="3" customWidth="1"/>
    <col min="4346" max="4346" width="4.7109375" style="3" customWidth="1"/>
    <col min="4347" max="4347" width="9.5703125" style="3" customWidth="1"/>
    <col min="4348" max="4348" width="17.42578125" style="3" customWidth="1"/>
    <col min="4349" max="4354" width="0" style="3" hidden="1" customWidth="1"/>
    <col min="4355" max="4355" width="18.7109375" style="3" bestFit="1" customWidth="1"/>
    <col min="4356" max="4586" width="7.28515625" style="3"/>
    <col min="4587" max="4588" width="2.28515625" style="3" customWidth="1"/>
    <col min="4589" max="4589" width="15.5703125" style="3" customWidth="1"/>
    <col min="4590" max="4590" width="6.5703125" style="3" customWidth="1"/>
    <col min="4591" max="4591" width="2.28515625" style="3" customWidth="1"/>
    <col min="4592" max="4592" width="13" style="3" customWidth="1"/>
    <col min="4593" max="4593" width="2.7109375" style="3" customWidth="1"/>
    <col min="4594" max="4595" width="2.28515625" style="3" customWidth="1"/>
    <col min="4596" max="4596" width="4.7109375" style="3" customWidth="1"/>
    <col min="4597" max="4597" width="3.42578125" style="3" customWidth="1"/>
    <col min="4598" max="4598" width="14.85546875" style="3" customWidth="1"/>
    <col min="4599" max="4600" width="2.28515625" style="3" customWidth="1"/>
    <col min="4601" max="4601" width="1.28515625" style="3" customWidth="1"/>
    <col min="4602" max="4602" width="4.7109375" style="3" customWidth="1"/>
    <col min="4603" max="4603" width="9.5703125" style="3" customWidth="1"/>
    <col min="4604" max="4604" width="17.42578125" style="3" customWidth="1"/>
    <col min="4605" max="4610" width="0" style="3" hidden="1" customWidth="1"/>
    <col min="4611" max="4611" width="18.7109375" style="3" bestFit="1" customWidth="1"/>
    <col min="4612" max="4842" width="7.28515625" style="3"/>
    <col min="4843" max="4844" width="2.28515625" style="3" customWidth="1"/>
    <col min="4845" max="4845" width="15.5703125" style="3" customWidth="1"/>
    <col min="4846" max="4846" width="6.5703125" style="3" customWidth="1"/>
    <col min="4847" max="4847" width="2.28515625" style="3" customWidth="1"/>
    <col min="4848" max="4848" width="13" style="3" customWidth="1"/>
    <col min="4849" max="4849" width="2.7109375" style="3" customWidth="1"/>
    <col min="4850" max="4851" width="2.28515625" style="3" customWidth="1"/>
    <col min="4852" max="4852" width="4.7109375" style="3" customWidth="1"/>
    <col min="4853" max="4853" width="3.42578125" style="3" customWidth="1"/>
    <col min="4854" max="4854" width="14.85546875" style="3" customWidth="1"/>
    <col min="4855" max="4856" width="2.28515625" style="3" customWidth="1"/>
    <col min="4857" max="4857" width="1.28515625" style="3" customWidth="1"/>
    <col min="4858" max="4858" width="4.7109375" style="3" customWidth="1"/>
    <col min="4859" max="4859" width="9.5703125" style="3" customWidth="1"/>
    <col min="4860" max="4860" width="17.42578125" style="3" customWidth="1"/>
    <col min="4861" max="4866" width="0" style="3" hidden="1" customWidth="1"/>
    <col min="4867" max="4867" width="18.7109375" style="3" bestFit="1" customWidth="1"/>
    <col min="4868" max="5098" width="7.28515625" style="3"/>
    <col min="5099" max="5100" width="2.28515625" style="3" customWidth="1"/>
    <col min="5101" max="5101" width="15.5703125" style="3" customWidth="1"/>
    <col min="5102" max="5102" width="6.5703125" style="3" customWidth="1"/>
    <col min="5103" max="5103" width="2.28515625" style="3" customWidth="1"/>
    <col min="5104" max="5104" width="13" style="3" customWidth="1"/>
    <col min="5105" max="5105" width="2.7109375" style="3" customWidth="1"/>
    <col min="5106" max="5107" width="2.28515625" style="3" customWidth="1"/>
    <col min="5108" max="5108" width="4.7109375" style="3" customWidth="1"/>
    <col min="5109" max="5109" width="3.42578125" style="3" customWidth="1"/>
    <col min="5110" max="5110" width="14.85546875" style="3" customWidth="1"/>
    <col min="5111" max="5112" width="2.28515625" style="3" customWidth="1"/>
    <col min="5113" max="5113" width="1.28515625" style="3" customWidth="1"/>
    <col min="5114" max="5114" width="4.7109375" style="3" customWidth="1"/>
    <col min="5115" max="5115" width="9.5703125" style="3" customWidth="1"/>
    <col min="5116" max="5116" width="17.42578125" style="3" customWidth="1"/>
    <col min="5117" max="5122" width="0" style="3" hidden="1" customWidth="1"/>
    <col min="5123" max="5123" width="18.7109375" style="3" bestFit="1" customWidth="1"/>
    <col min="5124" max="5354" width="7.28515625" style="3"/>
    <col min="5355" max="5356" width="2.28515625" style="3" customWidth="1"/>
    <col min="5357" max="5357" width="15.5703125" style="3" customWidth="1"/>
    <col min="5358" max="5358" width="6.5703125" style="3" customWidth="1"/>
    <col min="5359" max="5359" width="2.28515625" style="3" customWidth="1"/>
    <col min="5360" max="5360" width="13" style="3" customWidth="1"/>
    <col min="5361" max="5361" width="2.7109375" style="3" customWidth="1"/>
    <col min="5362" max="5363" width="2.28515625" style="3" customWidth="1"/>
    <col min="5364" max="5364" width="4.7109375" style="3" customWidth="1"/>
    <col min="5365" max="5365" width="3.42578125" style="3" customWidth="1"/>
    <col min="5366" max="5366" width="14.85546875" style="3" customWidth="1"/>
    <col min="5367" max="5368" width="2.28515625" style="3" customWidth="1"/>
    <col min="5369" max="5369" width="1.28515625" style="3" customWidth="1"/>
    <col min="5370" max="5370" width="4.7109375" style="3" customWidth="1"/>
    <col min="5371" max="5371" width="9.5703125" style="3" customWidth="1"/>
    <col min="5372" max="5372" width="17.42578125" style="3" customWidth="1"/>
    <col min="5373" max="5378" width="0" style="3" hidden="1" customWidth="1"/>
    <col min="5379" max="5379" width="18.7109375" style="3" bestFit="1" customWidth="1"/>
    <col min="5380" max="5610" width="7.28515625" style="3"/>
    <col min="5611" max="5612" width="2.28515625" style="3" customWidth="1"/>
    <col min="5613" max="5613" width="15.5703125" style="3" customWidth="1"/>
    <col min="5614" max="5614" width="6.5703125" style="3" customWidth="1"/>
    <col min="5615" max="5615" width="2.28515625" style="3" customWidth="1"/>
    <col min="5616" max="5616" width="13" style="3" customWidth="1"/>
    <col min="5617" max="5617" width="2.7109375" style="3" customWidth="1"/>
    <col min="5618" max="5619" width="2.28515625" style="3" customWidth="1"/>
    <col min="5620" max="5620" width="4.7109375" style="3" customWidth="1"/>
    <col min="5621" max="5621" width="3.42578125" style="3" customWidth="1"/>
    <col min="5622" max="5622" width="14.85546875" style="3" customWidth="1"/>
    <col min="5623" max="5624" width="2.28515625" style="3" customWidth="1"/>
    <col min="5625" max="5625" width="1.28515625" style="3" customWidth="1"/>
    <col min="5626" max="5626" width="4.7109375" style="3" customWidth="1"/>
    <col min="5627" max="5627" width="9.5703125" style="3" customWidth="1"/>
    <col min="5628" max="5628" width="17.42578125" style="3" customWidth="1"/>
    <col min="5629" max="5634" width="0" style="3" hidden="1" customWidth="1"/>
    <col min="5635" max="5635" width="18.7109375" style="3" bestFit="1" customWidth="1"/>
    <col min="5636" max="5866" width="7.28515625" style="3"/>
    <col min="5867" max="5868" width="2.28515625" style="3" customWidth="1"/>
    <col min="5869" max="5869" width="15.5703125" style="3" customWidth="1"/>
    <col min="5870" max="5870" width="6.5703125" style="3" customWidth="1"/>
    <col min="5871" max="5871" width="2.28515625" style="3" customWidth="1"/>
    <col min="5872" max="5872" width="13" style="3" customWidth="1"/>
    <col min="5873" max="5873" width="2.7109375" style="3" customWidth="1"/>
    <col min="5874" max="5875" width="2.28515625" style="3" customWidth="1"/>
    <col min="5876" max="5876" width="4.7109375" style="3" customWidth="1"/>
    <col min="5877" max="5877" width="3.42578125" style="3" customWidth="1"/>
    <col min="5878" max="5878" width="14.85546875" style="3" customWidth="1"/>
    <col min="5879" max="5880" width="2.28515625" style="3" customWidth="1"/>
    <col min="5881" max="5881" width="1.28515625" style="3" customWidth="1"/>
    <col min="5882" max="5882" width="4.7109375" style="3" customWidth="1"/>
    <col min="5883" max="5883" width="9.5703125" style="3" customWidth="1"/>
    <col min="5884" max="5884" width="17.42578125" style="3" customWidth="1"/>
    <col min="5885" max="5890" width="0" style="3" hidden="1" customWidth="1"/>
    <col min="5891" max="5891" width="18.7109375" style="3" bestFit="1" customWidth="1"/>
    <col min="5892" max="6122" width="7.28515625" style="3"/>
    <col min="6123" max="6124" width="2.28515625" style="3" customWidth="1"/>
    <col min="6125" max="6125" width="15.5703125" style="3" customWidth="1"/>
    <col min="6126" max="6126" width="6.5703125" style="3" customWidth="1"/>
    <col min="6127" max="6127" width="2.28515625" style="3" customWidth="1"/>
    <col min="6128" max="6128" width="13" style="3" customWidth="1"/>
    <col min="6129" max="6129" width="2.7109375" style="3" customWidth="1"/>
    <col min="6130" max="6131" width="2.28515625" style="3" customWidth="1"/>
    <col min="6132" max="6132" width="4.7109375" style="3" customWidth="1"/>
    <col min="6133" max="6133" width="3.42578125" style="3" customWidth="1"/>
    <col min="6134" max="6134" width="14.85546875" style="3" customWidth="1"/>
    <col min="6135" max="6136" width="2.28515625" style="3" customWidth="1"/>
    <col min="6137" max="6137" width="1.28515625" style="3" customWidth="1"/>
    <col min="6138" max="6138" width="4.7109375" style="3" customWidth="1"/>
    <col min="6139" max="6139" width="9.5703125" style="3" customWidth="1"/>
    <col min="6140" max="6140" width="17.42578125" style="3" customWidth="1"/>
    <col min="6141" max="6146" width="0" style="3" hidden="1" customWidth="1"/>
    <col min="6147" max="6147" width="18.7109375" style="3" bestFit="1" customWidth="1"/>
    <col min="6148" max="6378" width="7.28515625" style="3"/>
    <col min="6379" max="6380" width="2.28515625" style="3" customWidth="1"/>
    <col min="6381" max="6381" width="15.5703125" style="3" customWidth="1"/>
    <col min="6382" max="6382" width="6.5703125" style="3" customWidth="1"/>
    <col min="6383" max="6383" width="2.28515625" style="3" customWidth="1"/>
    <col min="6384" max="6384" width="13" style="3" customWidth="1"/>
    <col min="6385" max="6385" width="2.7109375" style="3" customWidth="1"/>
    <col min="6386" max="6387" width="2.28515625" style="3" customWidth="1"/>
    <col min="6388" max="6388" width="4.7109375" style="3" customWidth="1"/>
    <col min="6389" max="6389" width="3.42578125" style="3" customWidth="1"/>
    <col min="6390" max="6390" width="14.85546875" style="3" customWidth="1"/>
    <col min="6391" max="6392" width="2.28515625" style="3" customWidth="1"/>
    <col min="6393" max="6393" width="1.28515625" style="3" customWidth="1"/>
    <col min="6394" max="6394" width="4.7109375" style="3" customWidth="1"/>
    <col min="6395" max="6395" width="9.5703125" style="3" customWidth="1"/>
    <col min="6396" max="6396" width="17.42578125" style="3" customWidth="1"/>
    <col min="6397" max="6402" width="0" style="3" hidden="1" customWidth="1"/>
    <col min="6403" max="6403" width="18.7109375" style="3" bestFit="1" customWidth="1"/>
    <col min="6404" max="6634" width="7.28515625" style="3"/>
    <col min="6635" max="6636" width="2.28515625" style="3" customWidth="1"/>
    <col min="6637" max="6637" width="15.5703125" style="3" customWidth="1"/>
    <col min="6638" max="6638" width="6.5703125" style="3" customWidth="1"/>
    <col min="6639" max="6639" width="2.28515625" style="3" customWidth="1"/>
    <col min="6640" max="6640" width="13" style="3" customWidth="1"/>
    <col min="6641" max="6641" width="2.7109375" style="3" customWidth="1"/>
    <col min="6642" max="6643" width="2.28515625" style="3" customWidth="1"/>
    <col min="6644" max="6644" width="4.7109375" style="3" customWidth="1"/>
    <col min="6645" max="6645" width="3.42578125" style="3" customWidth="1"/>
    <col min="6646" max="6646" width="14.85546875" style="3" customWidth="1"/>
    <col min="6647" max="6648" width="2.28515625" style="3" customWidth="1"/>
    <col min="6649" max="6649" width="1.28515625" style="3" customWidth="1"/>
    <col min="6650" max="6650" width="4.7109375" style="3" customWidth="1"/>
    <col min="6651" max="6651" width="9.5703125" style="3" customWidth="1"/>
    <col min="6652" max="6652" width="17.42578125" style="3" customWidth="1"/>
    <col min="6653" max="6658" width="0" style="3" hidden="1" customWidth="1"/>
    <col min="6659" max="6659" width="18.7109375" style="3" bestFit="1" customWidth="1"/>
    <col min="6660" max="6890" width="7.28515625" style="3"/>
    <col min="6891" max="6892" width="2.28515625" style="3" customWidth="1"/>
    <col min="6893" max="6893" width="15.5703125" style="3" customWidth="1"/>
    <col min="6894" max="6894" width="6.5703125" style="3" customWidth="1"/>
    <col min="6895" max="6895" width="2.28515625" style="3" customWidth="1"/>
    <col min="6896" max="6896" width="13" style="3" customWidth="1"/>
    <col min="6897" max="6897" width="2.7109375" style="3" customWidth="1"/>
    <col min="6898" max="6899" width="2.28515625" style="3" customWidth="1"/>
    <col min="6900" max="6900" width="4.7109375" style="3" customWidth="1"/>
    <col min="6901" max="6901" width="3.42578125" style="3" customWidth="1"/>
    <col min="6902" max="6902" width="14.85546875" style="3" customWidth="1"/>
    <col min="6903" max="6904" width="2.28515625" style="3" customWidth="1"/>
    <col min="6905" max="6905" width="1.28515625" style="3" customWidth="1"/>
    <col min="6906" max="6906" width="4.7109375" style="3" customWidth="1"/>
    <col min="6907" max="6907" width="9.5703125" style="3" customWidth="1"/>
    <col min="6908" max="6908" width="17.42578125" style="3" customWidth="1"/>
    <col min="6909" max="6914" width="0" style="3" hidden="1" customWidth="1"/>
    <col min="6915" max="6915" width="18.7109375" style="3" bestFit="1" customWidth="1"/>
    <col min="6916" max="7146" width="7.28515625" style="3"/>
    <col min="7147" max="7148" width="2.28515625" style="3" customWidth="1"/>
    <col min="7149" max="7149" width="15.5703125" style="3" customWidth="1"/>
    <col min="7150" max="7150" width="6.5703125" style="3" customWidth="1"/>
    <col min="7151" max="7151" width="2.28515625" style="3" customWidth="1"/>
    <col min="7152" max="7152" width="13" style="3" customWidth="1"/>
    <col min="7153" max="7153" width="2.7109375" style="3" customWidth="1"/>
    <col min="7154" max="7155" width="2.28515625" style="3" customWidth="1"/>
    <col min="7156" max="7156" width="4.7109375" style="3" customWidth="1"/>
    <col min="7157" max="7157" width="3.42578125" style="3" customWidth="1"/>
    <col min="7158" max="7158" width="14.85546875" style="3" customWidth="1"/>
    <col min="7159" max="7160" width="2.28515625" style="3" customWidth="1"/>
    <col min="7161" max="7161" width="1.28515625" style="3" customWidth="1"/>
    <col min="7162" max="7162" width="4.7109375" style="3" customWidth="1"/>
    <col min="7163" max="7163" width="9.5703125" style="3" customWidth="1"/>
    <col min="7164" max="7164" width="17.42578125" style="3" customWidth="1"/>
    <col min="7165" max="7170" width="0" style="3" hidden="1" customWidth="1"/>
    <col min="7171" max="7171" width="18.7109375" style="3" bestFit="1" customWidth="1"/>
    <col min="7172" max="7402" width="7.28515625" style="3"/>
    <col min="7403" max="7404" width="2.28515625" style="3" customWidth="1"/>
    <col min="7405" max="7405" width="15.5703125" style="3" customWidth="1"/>
    <col min="7406" max="7406" width="6.5703125" style="3" customWidth="1"/>
    <col min="7407" max="7407" width="2.28515625" style="3" customWidth="1"/>
    <col min="7408" max="7408" width="13" style="3" customWidth="1"/>
    <col min="7409" max="7409" width="2.7109375" style="3" customWidth="1"/>
    <col min="7410" max="7411" width="2.28515625" style="3" customWidth="1"/>
    <col min="7412" max="7412" width="4.7109375" style="3" customWidth="1"/>
    <col min="7413" max="7413" width="3.42578125" style="3" customWidth="1"/>
    <col min="7414" max="7414" width="14.85546875" style="3" customWidth="1"/>
    <col min="7415" max="7416" width="2.28515625" style="3" customWidth="1"/>
    <col min="7417" max="7417" width="1.28515625" style="3" customWidth="1"/>
    <col min="7418" max="7418" width="4.7109375" style="3" customWidth="1"/>
    <col min="7419" max="7419" width="9.5703125" style="3" customWidth="1"/>
    <col min="7420" max="7420" width="17.42578125" style="3" customWidth="1"/>
    <col min="7421" max="7426" width="0" style="3" hidden="1" customWidth="1"/>
    <col min="7427" max="7427" width="18.7109375" style="3" bestFit="1" customWidth="1"/>
    <col min="7428" max="7658" width="7.28515625" style="3"/>
    <col min="7659" max="7660" width="2.28515625" style="3" customWidth="1"/>
    <col min="7661" max="7661" width="15.5703125" style="3" customWidth="1"/>
    <col min="7662" max="7662" width="6.5703125" style="3" customWidth="1"/>
    <col min="7663" max="7663" width="2.28515625" style="3" customWidth="1"/>
    <col min="7664" max="7664" width="13" style="3" customWidth="1"/>
    <col min="7665" max="7665" width="2.7109375" style="3" customWidth="1"/>
    <col min="7666" max="7667" width="2.28515625" style="3" customWidth="1"/>
    <col min="7668" max="7668" width="4.7109375" style="3" customWidth="1"/>
    <col min="7669" max="7669" width="3.42578125" style="3" customWidth="1"/>
    <col min="7670" max="7670" width="14.85546875" style="3" customWidth="1"/>
    <col min="7671" max="7672" width="2.28515625" style="3" customWidth="1"/>
    <col min="7673" max="7673" width="1.28515625" style="3" customWidth="1"/>
    <col min="7674" max="7674" width="4.7109375" style="3" customWidth="1"/>
    <col min="7675" max="7675" width="9.5703125" style="3" customWidth="1"/>
    <col min="7676" max="7676" width="17.42578125" style="3" customWidth="1"/>
    <col min="7677" max="7682" width="0" style="3" hidden="1" customWidth="1"/>
    <col min="7683" max="7683" width="18.7109375" style="3" bestFit="1" customWidth="1"/>
    <col min="7684" max="7914" width="7.28515625" style="3"/>
    <col min="7915" max="7916" width="2.28515625" style="3" customWidth="1"/>
    <col min="7917" max="7917" width="15.5703125" style="3" customWidth="1"/>
    <col min="7918" max="7918" width="6.5703125" style="3" customWidth="1"/>
    <col min="7919" max="7919" width="2.28515625" style="3" customWidth="1"/>
    <col min="7920" max="7920" width="13" style="3" customWidth="1"/>
    <col min="7921" max="7921" width="2.7109375" style="3" customWidth="1"/>
    <col min="7922" max="7923" width="2.28515625" style="3" customWidth="1"/>
    <col min="7924" max="7924" width="4.7109375" style="3" customWidth="1"/>
    <col min="7925" max="7925" width="3.42578125" style="3" customWidth="1"/>
    <col min="7926" max="7926" width="14.85546875" style="3" customWidth="1"/>
    <col min="7927" max="7928" width="2.28515625" style="3" customWidth="1"/>
    <col min="7929" max="7929" width="1.28515625" style="3" customWidth="1"/>
    <col min="7930" max="7930" width="4.7109375" style="3" customWidth="1"/>
    <col min="7931" max="7931" width="9.5703125" style="3" customWidth="1"/>
    <col min="7932" max="7932" width="17.42578125" style="3" customWidth="1"/>
    <col min="7933" max="7938" width="0" style="3" hidden="1" customWidth="1"/>
    <col min="7939" max="7939" width="18.7109375" style="3" bestFit="1" customWidth="1"/>
    <col min="7940" max="8170" width="7.28515625" style="3"/>
    <col min="8171" max="8172" width="2.28515625" style="3" customWidth="1"/>
    <col min="8173" max="8173" width="15.5703125" style="3" customWidth="1"/>
    <col min="8174" max="8174" width="6.5703125" style="3" customWidth="1"/>
    <col min="8175" max="8175" width="2.28515625" style="3" customWidth="1"/>
    <col min="8176" max="8176" width="13" style="3" customWidth="1"/>
    <col min="8177" max="8177" width="2.7109375" style="3" customWidth="1"/>
    <col min="8178" max="8179" width="2.28515625" style="3" customWidth="1"/>
    <col min="8180" max="8180" width="4.7109375" style="3" customWidth="1"/>
    <col min="8181" max="8181" width="3.42578125" style="3" customWidth="1"/>
    <col min="8182" max="8182" width="14.85546875" style="3" customWidth="1"/>
    <col min="8183" max="8184" width="2.28515625" style="3" customWidth="1"/>
    <col min="8185" max="8185" width="1.28515625" style="3" customWidth="1"/>
    <col min="8186" max="8186" width="4.7109375" style="3" customWidth="1"/>
    <col min="8187" max="8187" width="9.5703125" style="3" customWidth="1"/>
    <col min="8188" max="8188" width="17.42578125" style="3" customWidth="1"/>
    <col min="8189" max="8194" width="0" style="3" hidden="1" customWidth="1"/>
    <col min="8195" max="8195" width="18.7109375" style="3" bestFit="1" customWidth="1"/>
    <col min="8196" max="8426" width="7.28515625" style="3"/>
    <col min="8427" max="8428" width="2.28515625" style="3" customWidth="1"/>
    <col min="8429" max="8429" width="15.5703125" style="3" customWidth="1"/>
    <col min="8430" max="8430" width="6.5703125" style="3" customWidth="1"/>
    <col min="8431" max="8431" width="2.28515625" style="3" customWidth="1"/>
    <col min="8432" max="8432" width="13" style="3" customWidth="1"/>
    <col min="8433" max="8433" width="2.7109375" style="3" customWidth="1"/>
    <col min="8434" max="8435" width="2.28515625" style="3" customWidth="1"/>
    <col min="8436" max="8436" width="4.7109375" style="3" customWidth="1"/>
    <col min="8437" max="8437" width="3.42578125" style="3" customWidth="1"/>
    <col min="8438" max="8438" width="14.85546875" style="3" customWidth="1"/>
    <col min="8439" max="8440" width="2.28515625" style="3" customWidth="1"/>
    <col min="8441" max="8441" width="1.28515625" style="3" customWidth="1"/>
    <col min="8442" max="8442" width="4.7109375" style="3" customWidth="1"/>
    <col min="8443" max="8443" width="9.5703125" style="3" customWidth="1"/>
    <col min="8444" max="8444" width="17.42578125" style="3" customWidth="1"/>
    <col min="8445" max="8450" width="0" style="3" hidden="1" customWidth="1"/>
    <col min="8451" max="8451" width="18.7109375" style="3" bestFit="1" customWidth="1"/>
    <col min="8452" max="8682" width="7.28515625" style="3"/>
    <col min="8683" max="8684" width="2.28515625" style="3" customWidth="1"/>
    <col min="8685" max="8685" width="15.5703125" style="3" customWidth="1"/>
    <col min="8686" max="8686" width="6.5703125" style="3" customWidth="1"/>
    <col min="8687" max="8687" width="2.28515625" style="3" customWidth="1"/>
    <col min="8688" max="8688" width="13" style="3" customWidth="1"/>
    <col min="8689" max="8689" width="2.7109375" style="3" customWidth="1"/>
    <col min="8690" max="8691" width="2.28515625" style="3" customWidth="1"/>
    <col min="8692" max="8692" width="4.7109375" style="3" customWidth="1"/>
    <col min="8693" max="8693" width="3.42578125" style="3" customWidth="1"/>
    <col min="8694" max="8694" width="14.85546875" style="3" customWidth="1"/>
    <col min="8695" max="8696" width="2.28515625" style="3" customWidth="1"/>
    <col min="8697" max="8697" width="1.28515625" style="3" customWidth="1"/>
    <col min="8698" max="8698" width="4.7109375" style="3" customWidth="1"/>
    <col min="8699" max="8699" width="9.5703125" style="3" customWidth="1"/>
    <col min="8700" max="8700" width="17.42578125" style="3" customWidth="1"/>
    <col min="8701" max="8706" width="0" style="3" hidden="1" customWidth="1"/>
    <col min="8707" max="8707" width="18.7109375" style="3" bestFit="1" customWidth="1"/>
    <col min="8708" max="8938" width="7.28515625" style="3"/>
    <col min="8939" max="8940" width="2.28515625" style="3" customWidth="1"/>
    <col min="8941" max="8941" width="15.5703125" style="3" customWidth="1"/>
    <col min="8942" max="8942" width="6.5703125" style="3" customWidth="1"/>
    <col min="8943" max="8943" width="2.28515625" style="3" customWidth="1"/>
    <col min="8944" max="8944" width="13" style="3" customWidth="1"/>
    <col min="8945" max="8945" width="2.7109375" style="3" customWidth="1"/>
    <col min="8946" max="8947" width="2.28515625" style="3" customWidth="1"/>
    <col min="8948" max="8948" width="4.7109375" style="3" customWidth="1"/>
    <col min="8949" max="8949" width="3.42578125" style="3" customWidth="1"/>
    <col min="8950" max="8950" width="14.85546875" style="3" customWidth="1"/>
    <col min="8951" max="8952" width="2.28515625" style="3" customWidth="1"/>
    <col min="8953" max="8953" width="1.28515625" style="3" customWidth="1"/>
    <col min="8954" max="8954" width="4.7109375" style="3" customWidth="1"/>
    <col min="8955" max="8955" width="9.5703125" style="3" customWidth="1"/>
    <col min="8956" max="8956" width="17.42578125" style="3" customWidth="1"/>
    <col min="8957" max="8962" width="0" style="3" hidden="1" customWidth="1"/>
    <col min="8963" max="8963" width="18.7109375" style="3" bestFit="1" customWidth="1"/>
    <col min="8964" max="9194" width="7.28515625" style="3"/>
    <col min="9195" max="9196" width="2.28515625" style="3" customWidth="1"/>
    <col min="9197" max="9197" width="15.5703125" style="3" customWidth="1"/>
    <col min="9198" max="9198" width="6.5703125" style="3" customWidth="1"/>
    <col min="9199" max="9199" width="2.28515625" style="3" customWidth="1"/>
    <col min="9200" max="9200" width="13" style="3" customWidth="1"/>
    <col min="9201" max="9201" width="2.7109375" style="3" customWidth="1"/>
    <col min="9202" max="9203" width="2.28515625" style="3" customWidth="1"/>
    <col min="9204" max="9204" width="4.7109375" style="3" customWidth="1"/>
    <col min="9205" max="9205" width="3.42578125" style="3" customWidth="1"/>
    <col min="9206" max="9206" width="14.85546875" style="3" customWidth="1"/>
    <col min="9207" max="9208" width="2.28515625" style="3" customWidth="1"/>
    <col min="9209" max="9209" width="1.28515625" style="3" customWidth="1"/>
    <col min="9210" max="9210" width="4.7109375" style="3" customWidth="1"/>
    <col min="9211" max="9211" width="9.5703125" style="3" customWidth="1"/>
    <col min="9212" max="9212" width="17.42578125" style="3" customWidth="1"/>
    <col min="9213" max="9218" width="0" style="3" hidden="1" customWidth="1"/>
    <col min="9219" max="9219" width="18.7109375" style="3" bestFit="1" customWidth="1"/>
    <col min="9220" max="9450" width="7.28515625" style="3"/>
    <col min="9451" max="9452" width="2.28515625" style="3" customWidth="1"/>
    <col min="9453" max="9453" width="15.5703125" style="3" customWidth="1"/>
    <col min="9454" max="9454" width="6.5703125" style="3" customWidth="1"/>
    <col min="9455" max="9455" width="2.28515625" style="3" customWidth="1"/>
    <col min="9456" max="9456" width="13" style="3" customWidth="1"/>
    <col min="9457" max="9457" width="2.7109375" style="3" customWidth="1"/>
    <col min="9458" max="9459" width="2.28515625" style="3" customWidth="1"/>
    <col min="9460" max="9460" width="4.7109375" style="3" customWidth="1"/>
    <col min="9461" max="9461" width="3.42578125" style="3" customWidth="1"/>
    <col min="9462" max="9462" width="14.85546875" style="3" customWidth="1"/>
    <col min="9463" max="9464" width="2.28515625" style="3" customWidth="1"/>
    <col min="9465" max="9465" width="1.28515625" style="3" customWidth="1"/>
    <col min="9466" max="9466" width="4.7109375" style="3" customWidth="1"/>
    <col min="9467" max="9467" width="9.5703125" style="3" customWidth="1"/>
    <col min="9468" max="9468" width="17.42578125" style="3" customWidth="1"/>
    <col min="9469" max="9474" width="0" style="3" hidden="1" customWidth="1"/>
    <col min="9475" max="9475" width="18.7109375" style="3" bestFit="1" customWidth="1"/>
    <col min="9476" max="9706" width="7.28515625" style="3"/>
    <col min="9707" max="9708" width="2.28515625" style="3" customWidth="1"/>
    <col min="9709" max="9709" width="15.5703125" style="3" customWidth="1"/>
    <col min="9710" max="9710" width="6.5703125" style="3" customWidth="1"/>
    <col min="9711" max="9711" width="2.28515625" style="3" customWidth="1"/>
    <col min="9712" max="9712" width="13" style="3" customWidth="1"/>
    <col min="9713" max="9713" width="2.7109375" style="3" customWidth="1"/>
    <col min="9714" max="9715" width="2.28515625" style="3" customWidth="1"/>
    <col min="9716" max="9716" width="4.7109375" style="3" customWidth="1"/>
    <col min="9717" max="9717" width="3.42578125" style="3" customWidth="1"/>
    <col min="9718" max="9718" width="14.85546875" style="3" customWidth="1"/>
    <col min="9719" max="9720" width="2.28515625" style="3" customWidth="1"/>
    <col min="9721" max="9721" width="1.28515625" style="3" customWidth="1"/>
    <col min="9722" max="9722" width="4.7109375" style="3" customWidth="1"/>
    <col min="9723" max="9723" width="9.5703125" style="3" customWidth="1"/>
    <col min="9724" max="9724" width="17.42578125" style="3" customWidth="1"/>
    <col min="9725" max="9730" width="0" style="3" hidden="1" customWidth="1"/>
    <col min="9731" max="9731" width="18.7109375" style="3" bestFit="1" customWidth="1"/>
    <col min="9732" max="9962" width="7.28515625" style="3"/>
    <col min="9963" max="9964" width="2.28515625" style="3" customWidth="1"/>
    <col min="9965" max="9965" width="15.5703125" style="3" customWidth="1"/>
    <col min="9966" max="9966" width="6.5703125" style="3" customWidth="1"/>
    <col min="9967" max="9967" width="2.28515625" style="3" customWidth="1"/>
    <col min="9968" max="9968" width="13" style="3" customWidth="1"/>
    <col min="9969" max="9969" width="2.7109375" style="3" customWidth="1"/>
    <col min="9970" max="9971" width="2.28515625" style="3" customWidth="1"/>
    <col min="9972" max="9972" width="4.7109375" style="3" customWidth="1"/>
    <col min="9973" max="9973" width="3.42578125" style="3" customWidth="1"/>
    <col min="9974" max="9974" width="14.85546875" style="3" customWidth="1"/>
    <col min="9975" max="9976" width="2.28515625" style="3" customWidth="1"/>
    <col min="9977" max="9977" width="1.28515625" style="3" customWidth="1"/>
    <col min="9978" max="9978" width="4.7109375" style="3" customWidth="1"/>
    <col min="9979" max="9979" width="9.5703125" style="3" customWidth="1"/>
    <col min="9980" max="9980" width="17.42578125" style="3" customWidth="1"/>
    <col min="9981" max="9986" width="0" style="3" hidden="1" customWidth="1"/>
    <col min="9987" max="9987" width="18.7109375" style="3" bestFit="1" customWidth="1"/>
    <col min="9988" max="10218" width="7.28515625" style="3"/>
    <col min="10219" max="10220" width="2.28515625" style="3" customWidth="1"/>
    <col min="10221" max="10221" width="15.5703125" style="3" customWidth="1"/>
    <col min="10222" max="10222" width="6.5703125" style="3" customWidth="1"/>
    <col min="10223" max="10223" width="2.28515625" style="3" customWidth="1"/>
    <col min="10224" max="10224" width="13" style="3" customWidth="1"/>
    <col min="10225" max="10225" width="2.7109375" style="3" customWidth="1"/>
    <col min="10226" max="10227" width="2.28515625" style="3" customWidth="1"/>
    <col min="10228" max="10228" width="4.7109375" style="3" customWidth="1"/>
    <col min="10229" max="10229" width="3.42578125" style="3" customWidth="1"/>
    <col min="10230" max="10230" width="14.85546875" style="3" customWidth="1"/>
    <col min="10231" max="10232" width="2.28515625" style="3" customWidth="1"/>
    <col min="10233" max="10233" width="1.28515625" style="3" customWidth="1"/>
    <col min="10234" max="10234" width="4.7109375" style="3" customWidth="1"/>
    <col min="10235" max="10235" width="9.5703125" style="3" customWidth="1"/>
    <col min="10236" max="10236" width="17.42578125" style="3" customWidth="1"/>
    <col min="10237" max="10242" width="0" style="3" hidden="1" customWidth="1"/>
    <col min="10243" max="10243" width="18.7109375" style="3" bestFit="1" customWidth="1"/>
    <col min="10244" max="10474" width="7.28515625" style="3"/>
    <col min="10475" max="10476" width="2.28515625" style="3" customWidth="1"/>
    <col min="10477" max="10477" width="15.5703125" style="3" customWidth="1"/>
    <col min="10478" max="10478" width="6.5703125" style="3" customWidth="1"/>
    <col min="10479" max="10479" width="2.28515625" style="3" customWidth="1"/>
    <col min="10480" max="10480" width="13" style="3" customWidth="1"/>
    <col min="10481" max="10481" width="2.7109375" style="3" customWidth="1"/>
    <col min="10482" max="10483" width="2.28515625" style="3" customWidth="1"/>
    <col min="10484" max="10484" width="4.7109375" style="3" customWidth="1"/>
    <col min="10485" max="10485" width="3.42578125" style="3" customWidth="1"/>
    <col min="10486" max="10486" width="14.85546875" style="3" customWidth="1"/>
    <col min="10487" max="10488" width="2.28515625" style="3" customWidth="1"/>
    <col min="10489" max="10489" width="1.28515625" style="3" customWidth="1"/>
    <col min="10490" max="10490" width="4.7109375" style="3" customWidth="1"/>
    <col min="10491" max="10491" width="9.5703125" style="3" customWidth="1"/>
    <col min="10492" max="10492" width="17.42578125" style="3" customWidth="1"/>
    <col min="10493" max="10498" width="0" style="3" hidden="1" customWidth="1"/>
    <col min="10499" max="10499" width="18.7109375" style="3" bestFit="1" customWidth="1"/>
    <col min="10500" max="10730" width="7.28515625" style="3"/>
    <col min="10731" max="10732" width="2.28515625" style="3" customWidth="1"/>
    <col min="10733" max="10733" width="15.5703125" style="3" customWidth="1"/>
    <col min="10734" max="10734" width="6.5703125" style="3" customWidth="1"/>
    <col min="10735" max="10735" width="2.28515625" style="3" customWidth="1"/>
    <col min="10736" max="10736" width="13" style="3" customWidth="1"/>
    <col min="10737" max="10737" width="2.7109375" style="3" customWidth="1"/>
    <col min="10738" max="10739" width="2.28515625" style="3" customWidth="1"/>
    <col min="10740" max="10740" width="4.7109375" style="3" customWidth="1"/>
    <col min="10741" max="10741" width="3.42578125" style="3" customWidth="1"/>
    <col min="10742" max="10742" width="14.85546875" style="3" customWidth="1"/>
    <col min="10743" max="10744" width="2.28515625" style="3" customWidth="1"/>
    <col min="10745" max="10745" width="1.28515625" style="3" customWidth="1"/>
    <col min="10746" max="10746" width="4.7109375" style="3" customWidth="1"/>
    <col min="10747" max="10747" width="9.5703125" style="3" customWidth="1"/>
    <col min="10748" max="10748" width="17.42578125" style="3" customWidth="1"/>
    <col min="10749" max="10754" width="0" style="3" hidden="1" customWidth="1"/>
    <col min="10755" max="10755" width="18.7109375" style="3" bestFit="1" customWidth="1"/>
    <col min="10756" max="10986" width="7.28515625" style="3"/>
    <col min="10987" max="10988" width="2.28515625" style="3" customWidth="1"/>
    <col min="10989" max="10989" width="15.5703125" style="3" customWidth="1"/>
    <col min="10990" max="10990" width="6.5703125" style="3" customWidth="1"/>
    <col min="10991" max="10991" width="2.28515625" style="3" customWidth="1"/>
    <col min="10992" max="10992" width="13" style="3" customWidth="1"/>
    <col min="10993" max="10993" width="2.7109375" style="3" customWidth="1"/>
    <col min="10994" max="10995" width="2.28515625" style="3" customWidth="1"/>
    <col min="10996" max="10996" width="4.7109375" style="3" customWidth="1"/>
    <col min="10997" max="10997" width="3.42578125" style="3" customWidth="1"/>
    <col min="10998" max="10998" width="14.85546875" style="3" customWidth="1"/>
    <col min="10999" max="11000" width="2.28515625" style="3" customWidth="1"/>
    <col min="11001" max="11001" width="1.28515625" style="3" customWidth="1"/>
    <col min="11002" max="11002" width="4.7109375" style="3" customWidth="1"/>
    <col min="11003" max="11003" width="9.5703125" style="3" customWidth="1"/>
    <col min="11004" max="11004" width="17.42578125" style="3" customWidth="1"/>
    <col min="11005" max="11010" width="0" style="3" hidden="1" customWidth="1"/>
    <col min="11011" max="11011" width="18.7109375" style="3" bestFit="1" customWidth="1"/>
    <col min="11012" max="11242" width="7.28515625" style="3"/>
    <col min="11243" max="11244" width="2.28515625" style="3" customWidth="1"/>
    <col min="11245" max="11245" width="15.5703125" style="3" customWidth="1"/>
    <col min="11246" max="11246" width="6.5703125" style="3" customWidth="1"/>
    <col min="11247" max="11247" width="2.28515625" style="3" customWidth="1"/>
    <col min="11248" max="11248" width="13" style="3" customWidth="1"/>
    <col min="11249" max="11249" width="2.7109375" style="3" customWidth="1"/>
    <col min="11250" max="11251" width="2.28515625" style="3" customWidth="1"/>
    <col min="11252" max="11252" width="4.7109375" style="3" customWidth="1"/>
    <col min="11253" max="11253" width="3.42578125" style="3" customWidth="1"/>
    <col min="11254" max="11254" width="14.85546875" style="3" customWidth="1"/>
    <col min="11255" max="11256" width="2.28515625" style="3" customWidth="1"/>
    <col min="11257" max="11257" width="1.28515625" style="3" customWidth="1"/>
    <col min="11258" max="11258" width="4.7109375" style="3" customWidth="1"/>
    <col min="11259" max="11259" width="9.5703125" style="3" customWidth="1"/>
    <col min="11260" max="11260" width="17.42578125" style="3" customWidth="1"/>
    <col min="11261" max="11266" width="0" style="3" hidden="1" customWidth="1"/>
    <col min="11267" max="11267" width="18.7109375" style="3" bestFit="1" customWidth="1"/>
    <col min="11268" max="11498" width="7.28515625" style="3"/>
    <col min="11499" max="11500" width="2.28515625" style="3" customWidth="1"/>
    <col min="11501" max="11501" width="15.5703125" style="3" customWidth="1"/>
    <col min="11502" max="11502" width="6.5703125" style="3" customWidth="1"/>
    <col min="11503" max="11503" width="2.28515625" style="3" customWidth="1"/>
    <col min="11504" max="11504" width="13" style="3" customWidth="1"/>
    <col min="11505" max="11505" width="2.7109375" style="3" customWidth="1"/>
    <col min="11506" max="11507" width="2.28515625" style="3" customWidth="1"/>
    <col min="11508" max="11508" width="4.7109375" style="3" customWidth="1"/>
    <col min="11509" max="11509" width="3.42578125" style="3" customWidth="1"/>
    <col min="11510" max="11510" width="14.85546875" style="3" customWidth="1"/>
    <col min="11511" max="11512" width="2.28515625" style="3" customWidth="1"/>
    <col min="11513" max="11513" width="1.28515625" style="3" customWidth="1"/>
    <col min="11514" max="11514" width="4.7109375" style="3" customWidth="1"/>
    <col min="11515" max="11515" width="9.5703125" style="3" customWidth="1"/>
    <col min="11516" max="11516" width="17.42578125" style="3" customWidth="1"/>
    <col min="11517" max="11522" width="0" style="3" hidden="1" customWidth="1"/>
    <col min="11523" max="11523" width="18.7109375" style="3" bestFit="1" customWidth="1"/>
    <col min="11524" max="11754" width="7.28515625" style="3"/>
    <col min="11755" max="11756" width="2.28515625" style="3" customWidth="1"/>
    <col min="11757" max="11757" width="15.5703125" style="3" customWidth="1"/>
    <col min="11758" max="11758" width="6.5703125" style="3" customWidth="1"/>
    <col min="11759" max="11759" width="2.28515625" style="3" customWidth="1"/>
    <col min="11760" max="11760" width="13" style="3" customWidth="1"/>
    <col min="11761" max="11761" width="2.7109375" style="3" customWidth="1"/>
    <col min="11762" max="11763" width="2.28515625" style="3" customWidth="1"/>
    <col min="11764" max="11764" width="4.7109375" style="3" customWidth="1"/>
    <col min="11765" max="11765" width="3.42578125" style="3" customWidth="1"/>
    <col min="11766" max="11766" width="14.85546875" style="3" customWidth="1"/>
    <col min="11767" max="11768" width="2.28515625" style="3" customWidth="1"/>
    <col min="11769" max="11769" width="1.28515625" style="3" customWidth="1"/>
    <col min="11770" max="11770" width="4.7109375" style="3" customWidth="1"/>
    <col min="11771" max="11771" width="9.5703125" style="3" customWidth="1"/>
    <col min="11772" max="11772" width="17.42578125" style="3" customWidth="1"/>
    <col min="11773" max="11778" width="0" style="3" hidden="1" customWidth="1"/>
    <col min="11779" max="11779" width="18.7109375" style="3" bestFit="1" customWidth="1"/>
    <col min="11780" max="12010" width="7.28515625" style="3"/>
    <col min="12011" max="12012" width="2.28515625" style="3" customWidth="1"/>
    <col min="12013" max="12013" width="15.5703125" style="3" customWidth="1"/>
    <col min="12014" max="12014" width="6.5703125" style="3" customWidth="1"/>
    <col min="12015" max="12015" width="2.28515625" style="3" customWidth="1"/>
    <col min="12016" max="12016" width="13" style="3" customWidth="1"/>
    <col min="12017" max="12017" width="2.7109375" style="3" customWidth="1"/>
    <col min="12018" max="12019" width="2.28515625" style="3" customWidth="1"/>
    <col min="12020" max="12020" width="4.7109375" style="3" customWidth="1"/>
    <col min="12021" max="12021" width="3.42578125" style="3" customWidth="1"/>
    <col min="12022" max="12022" width="14.85546875" style="3" customWidth="1"/>
    <col min="12023" max="12024" width="2.28515625" style="3" customWidth="1"/>
    <col min="12025" max="12025" width="1.28515625" style="3" customWidth="1"/>
    <col min="12026" max="12026" width="4.7109375" style="3" customWidth="1"/>
    <col min="12027" max="12027" width="9.5703125" style="3" customWidth="1"/>
    <col min="12028" max="12028" width="17.42578125" style="3" customWidth="1"/>
    <col min="12029" max="12034" width="0" style="3" hidden="1" customWidth="1"/>
    <col min="12035" max="12035" width="18.7109375" style="3" bestFit="1" customWidth="1"/>
    <col min="12036" max="12266" width="7.28515625" style="3"/>
    <col min="12267" max="12268" width="2.28515625" style="3" customWidth="1"/>
    <col min="12269" max="12269" width="15.5703125" style="3" customWidth="1"/>
    <col min="12270" max="12270" width="6.5703125" style="3" customWidth="1"/>
    <col min="12271" max="12271" width="2.28515625" style="3" customWidth="1"/>
    <col min="12272" max="12272" width="13" style="3" customWidth="1"/>
    <col min="12273" max="12273" width="2.7109375" style="3" customWidth="1"/>
    <col min="12274" max="12275" width="2.28515625" style="3" customWidth="1"/>
    <col min="12276" max="12276" width="4.7109375" style="3" customWidth="1"/>
    <col min="12277" max="12277" width="3.42578125" style="3" customWidth="1"/>
    <col min="12278" max="12278" width="14.85546875" style="3" customWidth="1"/>
    <col min="12279" max="12280" width="2.28515625" style="3" customWidth="1"/>
    <col min="12281" max="12281" width="1.28515625" style="3" customWidth="1"/>
    <col min="12282" max="12282" width="4.7109375" style="3" customWidth="1"/>
    <col min="12283" max="12283" width="9.5703125" style="3" customWidth="1"/>
    <col min="12284" max="12284" width="17.42578125" style="3" customWidth="1"/>
    <col min="12285" max="12290" width="0" style="3" hidden="1" customWidth="1"/>
    <col min="12291" max="12291" width="18.7109375" style="3" bestFit="1" customWidth="1"/>
    <col min="12292" max="12522" width="7.28515625" style="3"/>
    <col min="12523" max="12524" width="2.28515625" style="3" customWidth="1"/>
    <col min="12525" max="12525" width="15.5703125" style="3" customWidth="1"/>
    <col min="12526" max="12526" width="6.5703125" style="3" customWidth="1"/>
    <col min="12527" max="12527" width="2.28515625" style="3" customWidth="1"/>
    <col min="12528" max="12528" width="13" style="3" customWidth="1"/>
    <col min="12529" max="12529" width="2.7109375" style="3" customWidth="1"/>
    <col min="12530" max="12531" width="2.28515625" style="3" customWidth="1"/>
    <col min="12532" max="12532" width="4.7109375" style="3" customWidth="1"/>
    <col min="12533" max="12533" width="3.42578125" style="3" customWidth="1"/>
    <col min="12534" max="12534" width="14.85546875" style="3" customWidth="1"/>
    <col min="12535" max="12536" width="2.28515625" style="3" customWidth="1"/>
    <col min="12537" max="12537" width="1.28515625" style="3" customWidth="1"/>
    <col min="12538" max="12538" width="4.7109375" style="3" customWidth="1"/>
    <col min="12539" max="12539" width="9.5703125" style="3" customWidth="1"/>
    <col min="12540" max="12540" width="17.42578125" style="3" customWidth="1"/>
    <col min="12541" max="12546" width="0" style="3" hidden="1" customWidth="1"/>
    <col min="12547" max="12547" width="18.7109375" style="3" bestFit="1" customWidth="1"/>
    <col min="12548" max="12778" width="7.28515625" style="3"/>
    <col min="12779" max="12780" width="2.28515625" style="3" customWidth="1"/>
    <col min="12781" max="12781" width="15.5703125" style="3" customWidth="1"/>
    <col min="12782" max="12782" width="6.5703125" style="3" customWidth="1"/>
    <col min="12783" max="12783" width="2.28515625" style="3" customWidth="1"/>
    <col min="12784" max="12784" width="13" style="3" customWidth="1"/>
    <col min="12785" max="12785" width="2.7109375" style="3" customWidth="1"/>
    <col min="12786" max="12787" width="2.28515625" style="3" customWidth="1"/>
    <col min="12788" max="12788" width="4.7109375" style="3" customWidth="1"/>
    <col min="12789" max="12789" width="3.42578125" style="3" customWidth="1"/>
    <col min="12790" max="12790" width="14.85546875" style="3" customWidth="1"/>
    <col min="12791" max="12792" width="2.28515625" style="3" customWidth="1"/>
    <col min="12793" max="12793" width="1.28515625" style="3" customWidth="1"/>
    <col min="12794" max="12794" width="4.7109375" style="3" customWidth="1"/>
    <col min="12795" max="12795" width="9.5703125" style="3" customWidth="1"/>
    <col min="12796" max="12796" width="17.42578125" style="3" customWidth="1"/>
    <col min="12797" max="12802" width="0" style="3" hidden="1" customWidth="1"/>
    <col min="12803" max="12803" width="18.7109375" style="3" bestFit="1" customWidth="1"/>
    <col min="12804" max="13034" width="7.28515625" style="3"/>
    <col min="13035" max="13036" width="2.28515625" style="3" customWidth="1"/>
    <col min="13037" max="13037" width="15.5703125" style="3" customWidth="1"/>
    <col min="13038" max="13038" width="6.5703125" style="3" customWidth="1"/>
    <col min="13039" max="13039" width="2.28515625" style="3" customWidth="1"/>
    <col min="13040" max="13040" width="13" style="3" customWidth="1"/>
    <col min="13041" max="13041" width="2.7109375" style="3" customWidth="1"/>
    <col min="13042" max="13043" width="2.28515625" style="3" customWidth="1"/>
    <col min="13044" max="13044" width="4.7109375" style="3" customWidth="1"/>
    <col min="13045" max="13045" width="3.42578125" style="3" customWidth="1"/>
    <col min="13046" max="13046" width="14.85546875" style="3" customWidth="1"/>
    <col min="13047" max="13048" width="2.28515625" style="3" customWidth="1"/>
    <col min="13049" max="13049" width="1.28515625" style="3" customWidth="1"/>
    <col min="13050" max="13050" width="4.7109375" style="3" customWidth="1"/>
    <col min="13051" max="13051" width="9.5703125" style="3" customWidth="1"/>
    <col min="13052" max="13052" width="17.42578125" style="3" customWidth="1"/>
    <col min="13053" max="13058" width="0" style="3" hidden="1" customWidth="1"/>
    <col min="13059" max="13059" width="18.7109375" style="3" bestFit="1" customWidth="1"/>
    <col min="13060" max="13290" width="7.28515625" style="3"/>
    <col min="13291" max="13292" width="2.28515625" style="3" customWidth="1"/>
    <col min="13293" max="13293" width="15.5703125" style="3" customWidth="1"/>
    <col min="13294" max="13294" width="6.5703125" style="3" customWidth="1"/>
    <col min="13295" max="13295" width="2.28515625" style="3" customWidth="1"/>
    <col min="13296" max="13296" width="13" style="3" customWidth="1"/>
    <col min="13297" max="13297" width="2.7109375" style="3" customWidth="1"/>
    <col min="13298" max="13299" width="2.28515625" style="3" customWidth="1"/>
    <col min="13300" max="13300" width="4.7109375" style="3" customWidth="1"/>
    <col min="13301" max="13301" width="3.42578125" style="3" customWidth="1"/>
    <col min="13302" max="13302" width="14.85546875" style="3" customWidth="1"/>
    <col min="13303" max="13304" width="2.28515625" style="3" customWidth="1"/>
    <col min="13305" max="13305" width="1.28515625" style="3" customWidth="1"/>
    <col min="13306" max="13306" width="4.7109375" style="3" customWidth="1"/>
    <col min="13307" max="13307" width="9.5703125" style="3" customWidth="1"/>
    <col min="13308" max="13308" width="17.42578125" style="3" customWidth="1"/>
    <col min="13309" max="13314" width="0" style="3" hidden="1" customWidth="1"/>
    <col min="13315" max="13315" width="18.7109375" style="3" bestFit="1" customWidth="1"/>
    <col min="13316" max="13546" width="7.28515625" style="3"/>
    <col min="13547" max="13548" width="2.28515625" style="3" customWidth="1"/>
    <col min="13549" max="13549" width="15.5703125" style="3" customWidth="1"/>
    <col min="13550" max="13550" width="6.5703125" style="3" customWidth="1"/>
    <col min="13551" max="13551" width="2.28515625" style="3" customWidth="1"/>
    <col min="13552" max="13552" width="13" style="3" customWidth="1"/>
    <col min="13553" max="13553" width="2.7109375" style="3" customWidth="1"/>
    <col min="13554" max="13555" width="2.28515625" style="3" customWidth="1"/>
    <col min="13556" max="13556" width="4.7109375" style="3" customWidth="1"/>
    <col min="13557" max="13557" width="3.42578125" style="3" customWidth="1"/>
    <col min="13558" max="13558" width="14.85546875" style="3" customWidth="1"/>
    <col min="13559" max="13560" width="2.28515625" style="3" customWidth="1"/>
    <col min="13561" max="13561" width="1.28515625" style="3" customWidth="1"/>
    <col min="13562" max="13562" width="4.7109375" style="3" customWidth="1"/>
    <col min="13563" max="13563" width="9.5703125" style="3" customWidth="1"/>
    <col min="13564" max="13564" width="17.42578125" style="3" customWidth="1"/>
    <col min="13565" max="13570" width="0" style="3" hidden="1" customWidth="1"/>
    <col min="13571" max="13571" width="18.7109375" style="3" bestFit="1" customWidth="1"/>
    <col min="13572" max="13802" width="7.28515625" style="3"/>
    <col min="13803" max="13804" width="2.28515625" style="3" customWidth="1"/>
    <col min="13805" max="13805" width="15.5703125" style="3" customWidth="1"/>
    <col min="13806" max="13806" width="6.5703125" style="3" customWidth="1"/>
    <col min="13807" max="13807" width="2.28515625" style="3" customWidth="1"/>
    <col min="13808" max="13808" width="13" style="3" customWidth="1"/>
    <col min="13809" max="13809" width="2.7109375" style="3" customWidth="1"/>
    <col min="13810" max="13811" width="2.28515625" style="3" customWidth="1"/>
    <col min="13812" max="13812" width="4.7109375" style="3" customWidth="1"/>
    <col min="13813" max="13813" width="3.42578125" style="3" customWidth="1"/>
    <col min="13814" max="13814" width="14.85546875" style="3" customWidth="1"/>
    <col min="13815" max="13816" width="2.28515625" style="3" customWidth="1"/>
    <col min="13817" max="13817" width="1.28515625" style="3" customWidth="1"/>
    <col min="13818" max="13818" width="4.7109375" style="3" customWidth="1"/>
    <col min="13819" max="13819" width="9.5703125" style="3" customWidth="1"/>
    <col min="13820" max="13820" width="17.42578125" style="3" customWidth="1"/>
    <col min="13821" max="13826" width="0" style="3" hidden="1" customWidth="1"/>
    <col min="13827" max="13827" width="18.7109375" style="3" bestFit="1" customWidth="1"/>
    <col min="13828" max="14058" width="7.28515625" style="3"/>
    <col min="14059" max="14060" width="2.28515625" style="3" customWidth="1"/>
    <col min="14061" max="14061" width="15.5703125" style="3" customWidth="1"/>
    <col min="14062" max="14062" width="6.5703125" style="3" customWidth="1"/>
    <col min="14063" max="14063" width="2.28515625" style="3" customWidth="1"/>
    <col min="14064" max="14064" width="13" style="3" customWidth="1"/>
    <col min="14065" max="14065" width="2.7109375" style="3" customWidth="1"/>
    <col min="14066" max="14067" width="2.28515625" style="3" customWidth="1"/>
    <col min="14068" max="14068" width="4.7109375" style="3" customWidth="1"/>
    <col min="14069" max="14069" width="3.42578125" style="3" customWidth="1"/>
    <col min="14070" max="14070" width="14.85546875" style="3" customWidth="1"/>
    <col min="14071" max="14072" width="2.28515625" style="3" customWidth="1"/>
    <col min="14073" max="14073" width="1.28515625" style="3" customWidth="1"/>
    <col min="14074" max="14074" width="4.7109375" style="3" customWidth="1"/>
    <col min="14075" max="14075" width="9.5703125" style="3" customWidth="1"/>
    <col min="14076" max="14076" width="17.42578125" style="3" customWidth="1"/>
    <col min="14077" max="14082" width="0" style="3" hidden="1" customWidth="1"/>
    <col min="14083" max="14083" width="18.7109375" style="3" bestFit="1" customWidth="1"/>
    <col min="14084" max="14314" width="7.28515625" style="3"/>
    <col min="14315" max="14316" width="2.28515625" style="3" customWidth="1"/>
    <col min="14317" max="14317" width="15.5703125" style="3" customWidth="1"/>
    <col min="14318" max="14318" width="6.5703125" style="3" customWidth="1"/>
    <col min="14319" max="14319" width="2.28515625" style="3" customWidth="1"/>
    <col min="14320" max="14320" width="13" style="3" customWidth="1"/>
    <col min="14321" max="14321" width="2.7109375" style="3" customWidth="1"/>
    <col min="14322" max="14323" width="2.28515625" style="3" customWidth="1"/>
    <col min="14324" max="14324" width="4.7109375" style="3" customWidth="1"/>
    <col min="14325" max="14325" width="3.42578125" style="3" customWidth="1"/>
    <col min="14326" max="14326" width="14.85546875" style="3" customWidth="1"/>
    <col min="14327" max="14328" width="2.28515625" style="3" customWidth="1"/>
    <col min="14329" max="14329" width="1.28515625" style="3" customWidth="1"/>
    <col min="14330" max="14330" width="4.7109375" style="3" customWidth="1"/>
    <col min="14331" max="14331" width="9.5703125" style="3" customWidth="1"/>
    <col min="14332" max="14332" width="17.42578125" style="3" customWidth="1"/>
    <col min="14333" max="14338" width="0" style="3" hidden="1" customWidth="1"/>
    <col min="14339" max="14339" width="18.7109375" style="3" bestFit="1" customWidth="1"/>
    <col min="14340" max="14570" width="7.28515625" style="3"/>
    <col min="14571" max="14572" width="2.28515625" style="3" customWidth="1"/>
    <col min="14573" max="14573" width="15.5703125" style="3" customWidth="1"/>
    <col min="14574" max="14574" width="6.5703125" style="3" customWidth="1"/>
    <col min="14575" max="14575" width="2.28515625" style="3" customWidth="1"/>
    <col min="14576" max="14576" width="13" style="3" customWidth="1"/>
    <col min="14577" max="14577" width="2.7109375" style="3" customWidth="1"/>
    <col min="14578" max="14579" width="2.28515625" style="3" customWidth="1"/>
    <col min="14580" max="14580" width="4.7109375" style="3" customWidth="1"/>
    <col min="14581" max="14581" width="3.42578125" style="3" customWidth="1"/>
    <col min="14582" max="14582" width="14.85546875" style="3" customWidth="1"/>
    <col min="14583" max="14584" width="2.28515625" style="3" customWidth="1"/>
    <col min="14585" max="14585" width="1.28515625" style="3" customWidth="1"/>
    <col min="14586" max="14586" width="4.7109375" style="3" customWidth="1"/>
    <col min="14587" max="14587" width="9.5703125" style="3" customWidth="1"/>
    <col min="14588" max="14588" width="17.42578125" style="3" customWidth="1"/>
    <col min="14589" max="14594" width="0" style="3" hidden="1" customWidth="1"/>
    <col min="14595" max="14595" width="18.7109375" style="3" bestFit="1" customWidth="1"/>
    <col min="14596" max="14826" width="7.28515625" style="3"/>
    <col min="14827" max="14828" width="2.28515625" style="3" customWidth="1"/>
    <col min="14829" max="14829" width="15.5703125" style="3" customWidth="1"/>
    <col min="14830" max="14830" width="6.5703125" style="3" customWidth="1"/>
    <col min="14831" max="14831" width="2.28515625" style="3" customWidth="1"/>
    <col min="14832" max="14832" width="13" style="3" customWidth="1"/>
    <col min="14833" max="14833" width="2.7109375" style="3" customWidth="1"/>
    <col min="14834" max="14835" width="2.28515625" style="3" customWidth="1"/>
    <col min="14836" max="14836" width="4.7109375" style="3" customWidth="1"/>
    <col min="14837" max="14837" width="3.42578125" style="3" customWidth="1"/>
    <col min="14838" max="14838" width="14.85546875" style="3" customWidth="1"/>
    <col min="14839" max="14840" width="2.28515625" style="3" customWidth="1"/>
    <col min="14841" max="14841" width="1.28515625" style="3" customWidth="1"/>
    <col min="14842" max="14842" width="4.7109375" style="3" customWidth="1"/>
    <col min="14843" max="14843" width="9.5703125" style="3" customWidth="1"/>
    <col min="14844" max="14844" width="17.42578125" style="3" customWidth="1"/>
    <col min="14845" max="14850" width="0" style="3" hidden="1" customWidth="1"/>
    <col min="14851" max="14851" width="18.7109375" style="3" bestFit="1" customWidth="1"/>
    <col min="14852" max="15082" width="7.28515625" style="3"/>
    <col min="15083" max="15084" width="2.28515625" style="3" customWidth="1"/>
    <col min="15085" max="15085" width="15.5703125" style="3" customWidth="1"/>
    <col min="15086" max="15086" width="6.5703125" style="3" customWidth="1"/>
    <col min="15087" max="15087" width="2.28515625" style="3" customWidth="1"/>
    <col min="15088" max="15088" width="13" style="3" customWidth="1"/>
    <col min="15089" max="15089" width="2.7109375" style="3" customWidth="1"/>
    <col min="15090" max="15091" width="2.28515625" style="3" customWidth="1"/>
    <col min="15092" max="15092" width="4.7109375" style="3" customWidth="1"/>
    <col min="15093" max="15093" width="3.42578125" style="3" customWidth="1"/>
    <col min="15094" max="15094" width="14.85546875" style="3" customWidth="1"/>
    <col min="15095" max="15096" width="2.28515625" style="3" customWidth="1"/>
    <col min="15097" max="15097" width="1.28515625" style="3" customWidth="1"/>
    <col min="15098" max="15098" width="4.7109375" style="3" customWidth="1"/>
    <col min="15099" max="15099" width="9.5703125" style="3" customWidth="1"/>
    <col min="15100" max="15100" width="17.42578125" style="3" customWidth="1"/>
    <col min="15101" max="15106" width="0" style="3" hidden="1" customWidth="1"/>
    <col min="15107" max="15107" width="18.7109375" style="3" bestFit="1" customWidth="1"/>
    <col min="15108" max="15338" width="7.28515625" style="3"/>
    <col min="15339" max="15340" width="2.28515625" style="3" customWidth="1"/>
    <col min="15341" max="15341" width="15.5703125" style="3" customWidth="1"/>
    <col min="15342" max="15342" width="6.5703125" style="3" customWidth="1"/>
    <col min="15343" max="15343" width="2.28515625" style="3" customWidth="1"/>
    <col min="15344" max="15344" width="13" style="3" customWidth="1"/>
    <col min="15345" max="15345" width="2.7109375" style="3" customWidth="1"/>
    <col min="15346" max="15347" width="2.28515625" style="3" customWidth="1"/>
    <col min="15348" max="15348" width="4.7109375" style="3" customWidth="1"/>
    <col min="15349" max="15349" width="3.42578125" style="3" customWidth="1"/>
    <col min="15350" max="15350" width="14.85546875" style="3" customWidth="1"/>
    <col min="15351" max="15352" width="2.28515625" style="3" customWidth="1"/>
    <col min="15353" max="15353" width="1.28515625" style="3" customWidth="1"/>
    <col min="15354" max="15354" width="4.7109375" style="3" customWidth="1"/>
    <col min="15355" max="15355" width="9.5703125" style="3" customWidth="1"/>
    <col min="15356" max="15356" width="17.42578125" style="3" customWidth="1"/>
    <col min="15357" max="15362" width="0" style="3" hidden="1" customWidth="1"/>
    <col min="15363" max="15363" width="18.7109375" style="3" bestFit="1" customWidth="1"/>
    <col min="15364" max="15594" width="7.28515625" style="3"/>
    <col min="15595" max="15596" width="2.28515625" style="3" customWidth="1"/>
    <col min="15597" max="15597" width="15.5703125" style="3" customWidth="1"/>
    <col min="15598" max="15598" width="6.5703125" style="3" customWidth="1"/>
    <col min="15599" max="15599" width="2.28515625" style="3" customWidth="1"/>
    <col min="15600" max="15600" width="13" style="3" customWidth="1"/>
    <col min="15601" max="15601" width="2.7109375" style="3" customWidth="1"/>
    <col min="15602" max="15603" width="2.28515625" style="3" customWidth="1"/>
    <col min="15604" max="15604" width="4.7109375" style="3" customWidth="1"/>
    <col min="15605" max="15605" width="3.42578125" style="3" customWidth="1"/>
    <col min="15606" max="15606" width="14.85546875" style="3" customWidth="1"/>
    <col min="15607" max="15608" width="2.28515625" style="3" customWidth="1"/>
    <col min="15609" max="15609" width="1.28515625" style="3" customWidth="1"/>
    <col min="15610" max="15610" width="4.7109375" style="3" customWidth="1"/>
    <col min="15611" max="15611" width="9.5703125" style="3" customWidth="1"/>
    <col min="15612" max="15612" width="17.42578125" style="3" customWidth="1"/>
    <col min="15613" max="15618" width="0" style="3" hidden="1" customWidth="1"/>
    <col min="15619" max="15619" width="18.7109375" style="3" bestFit="1" customWidth="1"/>
    <col min="15620" max="15850" width="7.28515625" style="3"/>
    <col min="15851" max="15852" width="2.28515625" style="3" customWidth="1"/>
    <col min="15853" max="15853" width="15.5703125" style="3" customWidth="1"/>
    <col min="15854" max="15854" width="6.5703125" style="3" customWidth="1"/>
    <col min="15855" max="15855" width="2.28515625" style="3" customWidth="1"/>
    <col min="15856" max="15856" width="13" style="3" customWidth="1"/>
    <col min="15857" max="15857" width="2.7109375" style="3" customWidth="1"/>
    <col min="15858" max="15859" width="2.28515625" style="3" customWidth="1"/>
    <col min="15860" max="15860" width="4.7109375" style="3" customWidth="1"/>
    <col min="15861" max="15861" width="3.42578125" style="3" customWidth="1"/>
    <col min="15862" max="15862" width="14.85546875" style="3" customWidth="1"/>
    <col min="15863" max="15864" width="2.28515625" style="3" customWidth="1"/>
    <col min="15865" max="15865" width="1.28515625" style="3" customWidth="1"/>
    <col min="15866" max="15866" width="4.7109375" style="3" customWidth="1"/>
    <col min="15867" max="15867" width="9.5703125" style="3" customWidth="1"/>
    <col min="15868" max="15868" width="17.42578125" style="3" customWidth="1"/>
    <col min="15869" max="15874" width="0" style="3" hidden="1" customWidth="1"/>
    <col min="15875" max="15875" width="18.7109375" style="3" bestFit="1" customWidth="1"/>
    <col min="15876" max="16106" width="7.28515625" style="3"/>
    <col min="16107" max="16108" width="2.28515625" style="3" customWidth="1"/>
    <col min="16109" max="16109" width="15.5703125" style="3" customWidth="1"/>
    <col min="16110" max="16110" width="6.5703125" style="3" customWidth="1"/>
    <col min="16111" max="16111" width="2.28515625" style="3" customWidth="1"/>
    <col min="16112" max="16112" width="13" style="3" customWidth="1"/>
    <col min="16113" max="16113" width="2.7109375" style="3" customWidth="1"/>
    <col min="16114" max="16115" width="2.28515625" style="3" customWidth="1"/>
    <col min="16116" max="16116" width="4.7109375" style="3" customWidth="1"/>
    <col min="16117" max="16117" width="3.42578125" style="3" customWidth="1"/>
    <col min="16118" max="16118" width="14.85546875" style="3" customWidth="1"/>
    <col min="16119" max="16120" width="2.28515625" style="3" customWidth="1"/>
    <col min="16121" max="16121" width="1.28515625" style="3" customWidth="1"/>
    <col min="16122" max="16122" width="4.7109375" style="3" customWidth="1"/>
    <col min="16123" max="16123" width="9.5703125" style="3" customWidth="1"/>
    <col min="16124" max="16124" width="17.42578125" style="3" customWidth="1"/>
    <col min="16125" max="16130" width="0" style="3" hidden="1" customWidth="1"/>
    <col min="16131" max="16131" width="18.7109375" style="3" bestFit="1" customWidth="1"/>
    <col min="16132" max="16384" width="7.28515625" style="3"/>
  </cols>
  <sheetData>
    <row r="1" spans="1:9" ht="34.15" customHeight="1" x14ac:dyDescent="0.25">
      <c r="A1" s="47" t="s">
        <v>2</v>
      </c>
      <c r="B1" s="48"/>
      <c r="C1" s="55" t="s">
        <v>0</v>
      </c>
      <c r="D1" s="56"/>
      <c r="E1" s="39" t="s">
        <v>1</v>
      </c>
      <c r="F1" s="40"/>
    </row>
    <row r="2" spans="1:9" ht="28.9" customHeight="1" thickBot="1" x14ac:dyDescent="0.3">
      <c r="A2" s="49" t="s">
        <v>60</v>
      </c>
      <c r="B2" s="50"/>
      <c r="C2" s="57" t="s">
        <v>3</v>
      </c>
      <c r="D2" s="58"/>
      <c r="E2" s="41" t="s">
        <v>58</v>
      </c>
      <c r="F2" s="42"/>
    </row>
    <row r="3" spans="1:9" ht="13.9" customHeight="1" thickBot="1" x14ac:dyDescent="0.3">
      <c r="A3" s="51" t="s">
        <v>5</v>
      </c>
      <c r="B3" s="52"/>
      <c r="C3" s="59" t="s">
        <v>57</v>
      </c>
      <c r="D3" s="60"/>
      <c r="E3" s="43" t="s">
        <v>59</v>
      </c>
      <c r="F3" s="44"/>
    </row>
    <row r="4" spans="1:9" ht="13.9" customHeight="1" x14ac:dyDescent="0.25">
      <c r="A4" s="53" t="s">
        <v>6</v>
      </c>
      <c r="B4" s="54"/>
      <c r="C4" s="61" t="s">
        <v>68</v>
      </c>
      <c r="D4" s="62"/>
      <c r="E4" s="45" t="s">
        <v>4</v>
      </c>
      <c r="F4" s="46"/>
    </row>
    <row r="5" spans="1:9" ht="13.9" customHeight="1" thickBot="1" x14ac:dyDescent="0.3">
      <c r="A5" s="22"/>
      <c r="B5" s="23"/>
      <c r="C5" s="37"/>
      <c r="D5" s="38" t="s">
        <v>67</v>
      </c>
      <c r="E5" s="31"/>
      <c r="F5" s="32"/>
    </row>
    <row r="6" spans="1:9" ht="28.7" customHeight="1" thickBot="1" x14ac:dyDescent="0.3">
      <c r="A6" s="19" t="s">
        <v>7</v>
      </c>
      <c r="B6" s="13" t="s">
        <v>8</v>
      </c>
      <c r="C6" s="35" t="s">
        <v>9</v>
      </c>
      <c r="D6" s="36" t="s">
        <v>10</v>
      </c>
      <c r="E6" s="24" t="s">
        <v>66</v>
      </c>
      <c r="F6" s="30" t="s">
        <v>65</v>
      </c>
    </row>
    <row r="7" spans="1:9" x14ac:dyDescent="0.25">
      <c r="A7" s="20" t="s">
        <v>11</v>
      </c>
      <c r="B7" s="5">
        <f>SUM(B8+B9+B10+B16+B20+B21)</f>
        <v>52883386455.710007</v>
      </c>
      <c r="C7" s="7">
        <f>SUM(C8+C9+C10+C16+C20+C21)</f>
        <v>57740118032.409996</v>
      </c>
      <c r="D7" s="6" t="s">
        <v>12</v>
      </c>
      <c r="E7" s="26">
        <f>SUM(E8+E9+E10+E11+E14+E17+E18)</f>
        <v>40832263884.999992</v>
      </c>
      <c r="F7" s="25">
        <f>SUM(F8+F9+F10+F11+F14+F17+F18)</f>
        <v>40506452183.819992</v>
      </c>
      <c r="I7" s="29"/>
    </row>
    <row r="8" spans="1:9" x14ac:dyDescent="0.25">
      <c r="A8" s="20" t="s">
        <v>13</v>
      </c>
      <c r="B8" s="7">
        <v>89947568.340000004</v>
      </c>
      <c r="C8" s="7">
        <v>101103224.33</v>
      </c>
      <c r="D8" s="6" t="s">
        <v>14</v>
      </c>
      <c r="E8" s="1">
        <v>38087992602.319992</v>
      </c>
      <c r="F8" s="2">
        <v>41319532387.970001</v>
      </c>
      <c r="I8" s="29"/>
    </row>
    <row r="9" spans="1:9" ht="30" x14ac:dyDescent="0.25">
      <c r="A9" s="20" t="s">
        <v>15</v>
      </c>
      <c r="B9" s="7">
        <v>0</v>
      </c>
      <c r="C9" s="7">
        <v>0</v>
      </c>
      <c r="D9" s="6" t="s">
        <v>16</v>
      </c>
      <c r="E9" s="1">
        <v>-1807903486.1099999</v>
      </c>
      <c r="F9" s="2">
        <v>-1321608616.1100001</v>
      </c>
      <c r="I9" s="29"/>
    </row>
    <row r="10" spans="1:9" ht="28.7" customHeight="1" x14ac:dyDescent="0.25">
      <c r="A10" s="20" t="s">
        <v>17</v>
      </c>
      <c r="B10" s="5">
        <f>B11+B12+B13+B14+B15</f>
        <v>51855268933.240005</v>
      </c>
      <c r="C10" s="7">
        <f>C11+C12+C13+C14+C15</f>
        <v>56755891314.229996</v>
      </c>
      <c r="D10" s="6" t="s">
        <v>18</v>
      </c>
      <c r="E10" s="1">
        <v>496645097.88</v>
      </c>
      <c r="F10" s="2">
        <v>-2446631432.4000001</v>
      </c>
      <c r="I10" s="29"/>
    </row>
    <row r="11" spans="1:9" ht="28.7" customHeight="1" x14ac:dyDescent="0.25">
      <c r="A11" s="20" t="s">
        <v>19</v>
      </c>
      <c r="B11" s="7">
        <v>9938486555.7000008</v>
      </c>
      <c r="C11" s="7">
        <v>10653360734.26</v>
      </c>
      <c r="D11" s="6" t="s">
        <v>20</v>
      </c>
      <c r="E11" s="1">
        <f>SUM(E12:E13)</f>
        <v>4526283146.2700024</v>
      </c>
      <c r="F11" s="2">
        <f>SUM(F12:F13)</f>
        <v>3321987435.5499954</v>
      </c>
      <c r="I11" s="29"/>
    </row>
    <row r="12" spans="1:9" ht="34.5" customHeight="1" x14ac:dyDescent="0.25">
      <c r="A12" s="20" t="s">
        <v>21</v>
      </c>
      <c r="B12" s="7">
        <v>28704054793.099998</v>
      </c>
      <c r="C12" s="7">
        <v>30647928743.510002</v>
      </c>
      <c r="D12" s="6" t="s">
        <v>22</v>
      </c>
      <c r="E12" s="1">
        <v>16608964438.600002</v>
      </c>
      <c r="F12" s="2">
        <v>16365083563.769997</v>
      </c>
      <c r="I12" s="29"/>
    </row>
    <row r="13" spans="1:9" x14ac:dyDescent="0.25">
      <c r="A13" s="20" t="s">
        <v>23</v>
      </c>
      <c r="B13" s="7">
        <v>4605581733.6900005</v>
      </c>
      <c r="C13" s="7">
        <v>5923801114.6999998</v>
      </c>
      <c r="D13" s="6" t="s">
        <v>24</v>
      </c>
      <c r="E13" s="1">
        <v>-12082681292.33</v>
      </c>
      <c r="F13" s="2">
        <v>-13043096128.220001</v>
      </c>
      <c r="I13" s="29"/>
    </row>
    <row r="14" spans="1:9" ht="34.5" customHeight="1" x14ac:dyDescent="0.25">
      <c r="A14" s="20" t="s">
        <v>25</v>
      </c>
      <c r="B14" s="7">
        <v>8169094634.6899996</v>
      </c>
      <c r="C14" s="7">
        <v>9396343340.3400002</v>
      </c>
      <c r="D14" s="6" t="s">
        <v>26</v>
      </c>
      <c r="E14" s="1">
        <f>SUM(E15:E16)</f>
        <v>-467753174.0800001</v>
      </c>
      <c r="F14" s="2">
        <f>SUM(F15:F16)</f>
        <v>-415021538.06999999</v>
      </c>
      <c r="I14" s="29"/>
    </row>
    <row r="15" spans="1:9" ht="45" x14ac:dyDescent="0.25">
      <c r="A15" s="20" t="s">
        <v>27</v>
      </c>
      <c r="B15" s="7">
        <v>438051216.06</v>
      </c>
      <c r="C15" s="7">
        <v>134457381.42000002</v>
      </c>
      <c r="D15" s="6" t="s">
        <v>28</v>
      </c>
      <c r="E15" s="1">
        <v>416964.27</v>
      </c>
      <c r="F15" s="2">
        <v>2193131.84</v>
      </c>
      <c r="I15" s="29"/>
    </row>
    <row r="16" spans="1:9" ht="28.7" customHeight="1" x14ac:dyDescent="0.25">
      <c r="A16" s="20" t="s">
        <v>29</v>
      </c>
      <c r="B16" s="5">
        <f>SUM(B17:B19)</f>
        <v>18857487.969999313</v>
      </c>
      <c r="C16" s="7">
        <f>SUM(C17:D19)</f>
        <v>18945756.030000571</v>
      </c>
      <c r="D16" s="6" t="s">
        <v>30</v>
      </c>
      <c r="E16" s="1">
        <v>-468170138.35000008</v>
      </c>
      <c r="F16" s="2">
        <v>-417214669.90999997</v>
      </c>
      <c r="I16" s="29"/>
    </row>
    <row r="17" spans="1:9" x14ac:dyDescent="0.25">
      <c r="A17" s="20" t="s">
        <v>31</v>
      </c>
      <c r="B17" s="7">
        <v>8690538.0499993134</v>
      </c>
      <c r="C17" s="7">
        <v>8552152.5800005719</v>
      </c>
      <c r="D17" s="6" t="s">
        <v>32</v>
      </c>
      <c r="E17" s="34">
        <v>0</v>
      </c>
      <c r="F17" s="33">
        <v>0</v>
      </c>
      <c r="I17" s="29"/>
    </row>
    <row r="18" spans="1:9" ht="35.25" customHeight="1" x14ac:dyDescent="0.25">
      <c r="A18" s="20" t="s">
        <v>33</v>
      </c>
      <c r="B18" s="7">
        <v>0</v>
      </c>
      <c r="C18" s="7">
        <v>0</v>
      </c>
      <c r="D18" s="6" t="s">
        <v>34</v>
      </c>
      <c r="E18" s="34">
        <v>-3000301.2799999956</v>
      </c>
      <c r="F18" s="33">
        <v>48193946.880000003</v>
      </c>
      <c r="I18" s="29"/>
    </row>
    <row r="19" spans="1:9" ht="28.7" customHeight="1" x14ac:dyDescent="0.25">
      <c r="A19" s="20" t="s">
        <v>35</v>
      </c>
      <c r="B19" s="7">
        <v>10166949.92</v>
      </c>
      <c r="C19" s="7">
        <v>10393603.449999999</v>
      </c>
      <c r="D19" s="6" t="s">
        <v>36</v>
      </c>
      <c r="E19" s="1">
        <f>SUM(E20:E21)</f>
        <v>7998035214.1999998</v>
      </c>
      <c r="F19" s="2">
        <f>SUM(F20:F21)</f>
        <v>10589707163.74</v>
      </c>
      <c r="I19" s="29"/>
    </row>
    <row r="20" spans="1:9" ht="35.25" customHeight="1" x14ac:dyDescent="0.25">
      <c r="A20" s="20" t="s">
        <v>37</v>
      </c>
      <c r="B20" s="7">
        <v>919312466.16000009</v>
      </c>
      <c r="C20" s="7">
        <v>864177737.81999993</v>
      </c>
      <c r="D20" s="6" t="s">
        <v>38</v>
      </c>
      <c r="E20" s="1">
        <v>7167656283.1700001</v>
      </c>
      <c r="F20" s="2">
        <v>9649329238.6700001</v>
      </c>
      <c r="I20" s="29"/>
    </row>
    <row r="21" spans="1:9" ht="30" x14ac:dyDescent="0.25">
      <c r="A21" s="20" t="s">
        <v>39</v>
      </c>
      <c r="B21" s="7">
        <v>0</v>
      </c>
      <c r="C21" s="7">
        <v>0</v>
      </c>
      <c r="D21" s="6" t="s">
        <v>40</v>
      </c>
      <c r="E21" s="1">
        <v>830378931.02999997</v>
      </c>
      <c r="F21" s="2">
        <v>940377925.06999993</v>
      </c>
      <c r="I21" s="29"/>
    </row>
    <row r="22" spans="1:9" ht="30" x14ac:dyDescent="0.25">
      <c r="A22" s="20" t="s">
        <v>41</v>
      </c>
      <c r="B22" s="5">
        <f>SUM(B23:B27)</f>
        <v>8401906251.6799994</v>
      </c>
      <c r="C22" s="7">
        <f>SUM(C23:D27)</f>
        <v>6964887459.1400003</v>
      </c>
      <c r="D22" s="6" t="s">
        <v>42</v>
      </c>
      <c r="E22" s="1">
        <f>SUM(E23:E26)</f>
        <v>6592384774.3500004</v>
      </c>
      <c r="F22" s="2">
        <f>SUM(F23:F26)</f>
        <v>7143025494.5699997</v>
      </c>
      <c r="I22" s="29"/>
    </row>
    <row r="23" spans="1:9" ht="30" x14ac:dyDescent="0.25">
      <c r="A23" s="20" t="s">
        <v>43</v>
      </c>
      <c r="B23" s="7">
        <v>397175262.28000003</v>
      </c>
      <c r="C23" s="7">
        <v>409455769.11999995</v>
      </c>
      <c r="D23" s="6" t="s">
        <v>44</v>
      </c>
      <c r="E23" s="1">
        <v>849500581.50999999</v>
      </c>
      <c r="F23" s="2">
        <v>787888616.69000006</v>
      </c>
      <c r="I23" s="29"/>
    </row>
    <row r="24" spans="1:9" ht="30" x14ac:dyDescent="0.25">
      <c r="A24" s="20" t="s">
        <v>45</v>
      </c>
      <c r="B24" s="7">
        <v>1445470436.74</v>
      </c>
      <c r="C24" s="7">
        <v>1731321987.7700005</v>
      </c>
      <c r="D24" s="28" t="s">
        <v>46</v>
      </c>
      <c r="E24" s="1">
        <v>3187232042.3099999</v>
      </c>
      <c r="F24" s="2">
        <v>3484484738.1799998</v>
      </c>
      <c r="I24" s="29"/>
    </row>
    <row r="25" spans="1:9" ht="30" x14ac:dyDescent="0.25">
      <c r="A25" s="20" t="s">
        <v>47</v>
      </c>
      <c r="B25" s="7">
        <v>0</v>
      </c>
      <c r="C25" s="7">
        <v>0</v>
      </c>
      <c r="D25" s="6" t="s">
        <v>48</v>
      </c>
      <c r="E25" s="1">
        <v>2362111653.6900001</v>
      </c>
      <c r="F25" s="2">
        <v>2665698450.6199994</v>
      </c>
      <c r="I25" s="29"/>
    </row>
    <row r="26" spans="1:9" x14ac:dyDescent="0.25">
      <c r="A26" s="20" t="s">
        <v>49</v>
      </c>
      <c r="B26" s="14">
        <v>6555183960.6299992</v>
      </c>
      <c r="C26" s="14">
        <v>4822282921.8400002</v>
      </c>
      <c r="D26" s="6" t="s">
        <v>50</v>
      </c>
      <c r="E26" s="1">
        <v>193540496.84</v>
      </c>
      <c r="F26" s="2">
        <v>204953689.08000001</v>
      </c>
      <c r="I26" s="29"/>
    </row>
    <row r="27" spans="1:9" ht="30" x14ac:dyDescent="0.25">
      <c r="A27" s="20" t="s">
        <v>51</v>
      </c>
      <c r="B27" s="7">
        <v>4076592.03</v>
      </c>
      <c r="C27" s="7">
        <v>1826780.41</v>
      </c>
      <c r="D27" s="6" t="s">
        <v>52</v>
      </c>
      <c r="E27" s="1">
        <v>6243194495.3699999</v>
      </c>
      <c r="F27" s="2">
        <v>6859151023.4699993</v>
      </c>
      <c r="I27" s="29"/>
    </row>
    <row r="28" spans="1:9" ht="30.75" thickBot="1" x14ac:dyDescent="0.3">
      <c r="A28" s="20" t="s">
        <v>53</v>
      </c>
      <c r="B28" s="7">
        <v>390197985.12</v>
      </c>
      <c r="C28" s="7">
        <v>402731823.92000002</v>
      </c>
      <c r="D28" s="6" t="s">
        <v>54</v>
      </c>
      <c r="E28" s="27">
        <v>9612323.5899999999</v>
      </c>
      <c r="F28" s="2">
        <v>9401449.8699999992</v>
      </c>
      <c r="I28" s="29"/>
    </row>
    <row r="29" spans="1:9" ht="28.7" customHeight="1" thickBot="1" x14ac:dyDescent="0.3">
      <c r="A29" s="21" t="s">
        <v>55</v>
      </c>
      <c r="B29" s="8">
        <f>SUM(B7+B22+B28)</f>
        <v>61675490692.51001</v>
      </c>
      <c r="C29" s="15">
        <f>SUM(C7+C22+C28)</f>
        <v>65107737315.469994</v>
      </c>
      <c r="D29" s="9" t="s">
        <v>56</v>
      </c>
      <c r="E29" s="10">
        <f>E7+E19+E22+E27+E28</f>
        <v>61675490692.509987</v>
      </c>
      <c r="F29" s="16">
        <f>F7+F19+F22+F27+F28</f>
        <v>65107737315.469994</v>
      </c>
      <c r="I29" s="29"/>
    </row>
    <row r="31" spans="1:9" x14ac:dyDescent="0.25">
      <c r="A31" s="17" t="s">
        <v>69</v>
      </c>
      <c r="C31" s="18">
        <v>45593</v>
      </c>
      <c r="D31" s="17"/>
      <c r="E31" s="17" t="s">
        <v>62</v>
      </c>
      <c r="F31" s="12">
        <f>F29-C29</f>
        <v>0</v>
      </c>
    </row>
    <row r="32" spans="1:9" x14ac:dyDescent="0.25">
      <c r="A32" s="17" t="s">
        <v>61</v>
      </c>
      <c r="C32" s="17" t="s">
        <v>64</v>
      </c>
      <c r="E32" s="17" t="s">
        <v>63</v>
      </c>
      <c r="F32" s="11"/>
    </row>
    <row r="34" spans="2:6" x14ac:dyDescent="0.25">
      <c r="B34" s="29"/>
      <c r="C34" s="29"/>
      <c r="E34" s="29"/>
      <c r="F34" s="29"/>
    </row>
  </sheetData>
  <mergeCells count="12">
    <mergeCell ref="E1:F1"/>
    <mergeCell ref="E2:F2"/>
    <mergeCell ref="E3:F3"/>
    <mergeCell ref="E4:F4"/>
    <mergeCell ref="A1:B1"/>
    <mergeCell ref="A2:B2"/>
    <mergeCell ref="A3:B3"/>
    <mergeCell ref="A4:B4"/>
    <mergeCell ref="C1:D1"/>
    <mergeCell ref="C2:D2"/>
    <mergeCell ref="C3:D3"/>
    <mergeCell ref="C4:D4"/>
  </mergeCells>
  <pageMargins left="0.11811023622047245" right="0.11811023622047245" top="0.74803149606299213" bottom="0.74803149606299213" header="0.31496062992125984" footer="0.31496062992125984"/>
  <pageSetup paperSize="9" scale="6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Bilans 2023</vt:lpstr>
      <vt:lpstr>Arkusz2</vt:lpstr>
      <vt:lpstr>Titlle</vt:lpstr>
    </vt:vector>
  </TitlesOfParts>
  <Company>Urzad Miasta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skonsolidowany m.st. Warszawy 2020</dc:title>
  <dc:creator>Czapska Agata</dc:creator>
  <cp:lastModifiedBy>Czapska Agata</cp:lastModifiedBy>
  <cp:lastPrinted>2023-11-10T10:53:05Z</cp:lastPrinted>
  <dcterms:created xsi:type="dcterms:W3CDTF">2021-12-21T07:25:10Z</dcterms:created>
  <dcterms:modified xsi:type="dcterms:W3CDTF">2024-11-08T09:44:12Z</dcterms:modified>
</cp:coreProperties>
</file>