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WYDZIAŁ  KOORDYNACJI I ROZLICZANIA PROJEKTÓW\Europejska Warszawa\PORTUM\projekty inwestycyjne\"/>
    </mc:Choice>
  </mc:AlternateContent>
  <bookViews>
    <workbookView xWindow="0" yWindow="0" windowWidth="19200" windowHeight="8100" tabRatio="845"/>
  </bookViews>
  <sheets>
    <sheet name="1. Podstawowe inf. o projekcie" sheetId="10" r:id="rId1"/>
    <sheet name="2. Harmonogram rzecz-finans." sheetId="26" r:id="rId2"/>
    <sheet name="3. Finansowanie fazy eksploat." sheetId="29" r:id="rId3"/>
    <sheet name="Arkusz_pomocniczy" sheetId="27" state="hidden" r:id="rId4"/>
  </sheets>
  <definedNames>
    <definedName name="_xlnm._FilterDatabase" localSheetId="0" hidden="1">'1. Podstawowe inf. o projekcie'!$A$1:$H$92</definedName>
    <definedName name="a.Transport_miejski">Tabela4[a.Transport_miejski]</definedName>
    <definedName name="b.Drogi">Tabela5[b.Drogi]</definedName>
    <definedName name="c.Obiekt_kubaturowy">Tabela6[c.Obiekt_kubaturowy]</definedName>
    <definedName name="d.Infrastruktura">Tabela7[d.Infrastruktura]</definedName>
    <definedName name="e.Sprzęt_i_wyposażenie">Tabela8[e.Sprzęt_i_wyposażenie]</definedName>
    <definedName name="f.Termomodernizacja">Tabela9[f.Termomodernizacja]</definedName>
    <definedName name="g.Inne">Tabela10[g.Inne]</definedName>
    <definedName name="_xlnm.Print_Area" localSheetId="1">'2. Harmonogram rzecz-finans.'!$A$1:$M$34</definedName>
    <definedName name="_xlnm.Print_Area" localSheetId="2">'3. Finansowanie fazy eksploat.'!$A$1:$M$21</definedName>
    <definedName name="SFERY">Arkusz_pomocniczy!$J$2:$Q$2</definedName>
    <definedName name="wybierz" localSheetId="3">Arkusz_pomocniczy!$E$45:$E$49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26" l="1"/>
  <c r="L24" i="26"/>
  <c r="M24" i="26"/>
  <c r="J9" i="26"/>
  <c r="K9" i="26"/>
  <c r="L9" i="26"/>
  <c r="M9" i="26"/>
  <c r="F17" i="26" l="1"/>
  <c r="G17" i="26"/>
  <c r="H17" i="26"/>
  <c r="I17" i="26"/>
  <c r="J17" i="26"/>
  <c r="K17" i="26"/>
  <c r="L17" i="26"/>
  <c r="M17" i="26"/>
  <c r="E23" i="26"/>
  <c r="E22" i="26"/>
  <c r="E21" i="26"/>
  <c r="E20" i="26"/>
  <c r="E19" i="26"/>
  <c r="E17" i="26" s="1"/>
  <c r="E18" i="26"/>
  <c r="F10" i="26"/>
  <c r="F9" i="26" s="1"/>
  <c r="G10" i="26"/>
  <c r="G9" i="26" s="1"/>
  <c r="H10" i="26"/>
  <c r="H9" i="26" s="1"/>
  <c r="I10" i="26"/>
  <c r="I9" i="26" s="1"/>
  <c r="J10" i="26"/>
  <c r="K10" i="26"/>
  <c r="L10" i="26"/>
  <c r="M10" i="26"/>
  <c r="E16" i="26"/>
  <c r="E15" i="26"/>
  <c r="E14" i="26"/>
  <c r="E13" i="26"/>
  <c r="E12" i="26"/>
  <c r="E11" i="26"/>
  <c r="E8" i="26"/>
  <c r="E7" i="26" s="1"/>
  <c r="F7" i="26"/>
  <c r="G7" i="26"/>
  <c r="H7" i="26"/>
  <c r="I7" i="26"/>
  <c r="J7" i="26"/>
  <c r="J24" i="26" s="1"/>
  <c r="K7" i="26"/>
  <c r="L7" i="26"/>
  <c r="M7" i="26"/>
  <c r="F24" i="26" l="1"/>
  <c r="E10" i="26"/>
  <c r="E9" i="26" s="1"/>
  <c r="G24" i="26"/>
  <c r="I24" i="26"/>
  <c r="H24" i="26"/>
  <c r="E24" i="26"/>
  <c r="B3" i="29" l="1"/>
  <c r="C3" i="26"/>
  <c r="E46" i="10" l="1"/>
  <c r="C15" i="29" l="1"/>
  <c r="D15" i="29"/>
  <c r="E15" i="29"/>
  <c r="F15" i="29"/>
  <c r="G15" i="29"/>
  <c r="H15" i="29"/>
  <c r="I15" i="29"/>
  <c r="J15" i="29"/>
  <c r="K15" i="29"/>
  <c r="L15" i="29"/>
  <c r="B15" i="29"/>
  <c r="M17" i="29"/>
  <c r="M13" i="29"/>
  <c r="M14" i="29"/>
  <c r="C11" i="29"/>
  <c r="D11" i="29"/>
  <c r="E11" i="29"/>
  <c r="F11" i="29"/>
  <c r="G11" i="29"/>
  <c r="H11" i="29"/>
  <c r="I11" i="29"/>
  <c r="J11" i="29"/>
  <c r="K11" i="29"/>
  <c r="L11" i="29"/>
  <c r="B11" i="29"/>
  <c r="B10" i="29" s="1"/>
  <c r="B5" i="29" s="1"/>
  <c r="M8" i="29"/>
  <c r="M9" i="29"/>
  <c r="C6" i="29"/>
  <c r="D6" i="29"/>
  <c r="E6" i="29"/>
  <c r="F6" i="29"/>
  <c r="G6" i="29"/>
  <c r="H6" i="29"/>
  <c r="I6" i="29"/>
  <c r="J6" i="29"/>
  <c r="K6" i="29"/>
  <c r="L6" i="29"/>
  <c r="K5" i="29" l="1"/>
  <c r="G5" i="29"/>
  <c r="C5" i="29"/>
  <c r="M16" i="29"/>
  <c r="M15" i="29" s="1"/>
  <c r="M12" i="29"/>
  <c r="M11" i="29" s="1"/>
  <c r="C10" i="29"/>
  <c r="D10" i="29"/>
  <c r="D5" i="29" s="1"/>
  <c r="E10" i="29"/>
  <c r="E5" i="29" s="1"/>
  <c r="F10" i="29"/>
  <c r="F5" i="29" s="1"/>
  <c r="G10" i="29"/>
  <c r="H10" i="29"/>
  <c r="H5" i="29" s="1"/>
  <c r="I10" i="29"/>
  <c r="I5" i="29" s="1"/>
  <c r="J10" i="29"/>
  <c r="J5" i="29" s="1"/>
  <c r="K10" i="29"/>
  <c r="L10" i="29"/>
  <c r="L5" i="29" s="1"/>
  <c r="M5" i="29" l="1"/>
  <c r="M7" i="29"/>
  <c r="M6" i="29" s="1"/>
  <c r="M10" i="29" l="1"/>
</calcChain>
</file>

<file path=xl/sharedStrings.xml><?xml version="1.0" encoding="utf-8"?>
<sst xmlns="http://schemas.openxmlformats.org/spreadsheetml/2006/main" count="581" uniqueCount="453">
  <si>
    <t>Planowany okres realizacji projektu</t>
  </si>
  <si>
    <t>Opis planowanych działań promocyjnych</t>
  </si>
  <si>
    <t>Opis planowanego sposobu eksploatacji projektu w fazie operacyjnej</t>
  </si>
  <si>
    <t>Budżet projektu</t>
  </si>
  <si>
    <t>1.</t>
  </si>
  <si>
    <t>2.</t>
  </si>
  <si>
    <t>3.</t>
  </si>
  <si>
    <t>4.</t>
  </si>
  <si>
    <t>5.</t>
  </si>
  <si>
    <t>6.</t>
  </si>
  <si>
    <t>7.</t>
  </si>
  <si>
    <t>Istniejąca infrastruktura techniczna</t>
  </si>
  <si>
    <t xml:space="preserve">Struktura własności </t>
  </si>
  <si>
    <t>własność m.st. Warszawy</t>
  </si>
  <si>
    <t>Edukacja</t>
  </si>
  <si>
    <t>2. Wygodna lokalność</t>
  </si>
  <si>
    <t>3. Funkcjonalna przestrzeń</t>
  </si>
  <si>
    <t>4. Twórcze środowisko</t>
  </si>
  <si>
    <t>Stan istniejący i wybór wariantu do realizacji</t>
  </si>
  <si>
    <t>Opis potencjalnych konfliktów społecznych związanych z realizacją projektu</t>
  </si>
  <si>
    <t>ograniczanie</t>
  </si>
  <si>
    <t>unikanie</t>
  </si>
  <si>
    <t>Transport i komunikacja</t>
  </si>
  <si>
    <t>Gospodarka komunalna i ochrona środowiska</t>
  </si>
  <si>
    <t>Ochrona zdrowia i pomoc społeczna</t>
  </si>
  <si>
    <t>Kultura i ochrona dziedzictwa kulturowego</t>
  </si>
  <si>
    <t>Rekreacja, sport i turystyka</t>
  </si>
  <si>
    <t>Działalność promocyjna i wspieranie rozwoju gospodarczego</t>
  </si>
  <si>
    <t>Zarządzanie strukturami samorządowymi</t>
  </si>
  <si>
    <t>Bezpieczeństwo i porządek publiczny</t>
  </si>
  <si>
    <t>Finanse i różne rozliczenia</t>
  </si>
  <si>
    <t>Zakończenie
(rrrr-mm)</t>
  </si>
  <si>
    <t>Rozpoczęcie
(rrrr-mm)</t>
  </si>
  <si>
    <t>Przewidywana całkowita wysokość wydatków</t>
  </si>
  <si>
    <t>Prace budowlano-montażowe</t>
  </si>
  <si>
    <t>Opis i uzasadnienie wariantu proponowanego do realizacji</t>
  </si>
  <si>
    <t>własność Skarbu Państwa</t>
  </si>
  <si>
    <t>TAK</t>
  </si>
  <si>
    <t>NIE</t>
  </si>
  <si>
    <t>Komunikacja zbiorowa</t>
  </si>
  <si>
    <t>Drogi i mosty</t>
  </si>
  <si>
    <t>Rewitalizacja</t>
  </si>
  <si>
    <t>Gospodarka przestrzenna</t>
  </si>
  <si>
    <t>Mieszkaniowy zasób komunalny oraz pozostałe zadania związane z zapewnieniem lokali mieszkalnych</t>
  </si>
  <si>
    <t>Pozostały zasób komunalny</t>
  </si>
  <si>
    <t>Tereny zielone</t>
  </si>
  <si>
    <t>Pozostałe zadania z zakresu gospodarki komunalnej</t>
  </si>
  <si>
    <t>Oświata i edukacyjna opieka wychowawcza</t>
  </si>
  <si>
    <t>Programy zdrowotne</t>
  </si>
  <si>
    <t>projekt usprawniający urząd</t>
  </si>
  <si>
    <t>Podmioty lecznicze</t>
  </si>
  <si>
    <t>Pomoc społeczna</t>
  </si>
  <si>
    <t>Działalność kulturalna</t>
  </si>
  <si>
    <t>Działalność rekreacyjno-sportowa</t>
  </si>
  <si>
    <t>Wspieranie rozwoju gospodarczego</t>
  </si>
  <si>
    <t>Funkcjonowanie Urzędu Miasta</t>
  </si>
  <si>
    <t>Zadania z zakresu polityki finansowej</t>
  </si>
  <si>
    <t>sfery</t>
  </si>
  <si>
    <t xml:space="preserve">programy  </t>
  </si>
  <si>
    <t>1. Odpowiedzialna wspólnota</t>
  </si>
  <si>
    <t xml:space="preserve">akceptacja </t>
  </si>
  <si>
    <t>dzielenie się</t>
  </si>
  <si>
    <t xml:space="preserve">Typ projektu </t>
  </si>
  <si>
    <t>Opis stanu istniejącego</t>
  </si>
  <si>
    <t>-wybierz-</t>
  </si>
  <si>
    <t>decyzja o lokalizacji inwestycji celu publicznego</t>
  </si>
  <si>
    <t>decyzja o warunkach zabudowy</t>
  </si>
  <si>
    <t>Podstawa planowania i zagospodarowania terenu objętego projektem</t>
  </si>
  <si>
    <t>miejscowy plan zagospodarowania przestrzennego</t>
  </si>
  <si>
    <t xml:space="preserve">Obciążenie terenu roszczeniami </t>
  </si>
  <si>
    <t>Infrastruktura techniczna</t>
  </si>
  <si>
    <t>Funkcjonalność projektu w fazie operacyjnej</t>
  </si>
  <si>
    <t>Bemowo</t>
  </si>
  <si>
    <t>Białołęka</t>
  </si>
  <si>
    <t>Bielany</t>
  </si>
  <si>
    <t>Mokotów</t>
  </si>
  <si>
    <t>Ochota</t>
  </si>
  <si>
    <t>Praga Południe</t>
  </si>
  <si>
    <t>Praga 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</si>
  <si>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</si>
  <si>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</si>
  <si>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</si>
  <si>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</si>
  <si>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</si>
  <si>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</si>
  <si>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</si>
  <si>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Włochy</t>
  </si>
  <si>
    <t xml:space="preserve">Wola </t>
  </si>
  <si>
    <t>Żoliborz</t>
  </si>
  <si>
    <t>Szczegółowe informacje dotyczące zakresu projektu</t>
  </si>
  <si>
    <t>8.</t>
  </si>
  <si>
    <t>9.</t>
  </si>
  <si>
    <t>10.</t>
  </si>
  <si>
    <t>11.</t>
  </si>
  <si>
    <t>12.</t>
  </si>
  <si>
    <t>13.</t>
  </si>
  <si>
    <t>1.2 Wspólnie decydujemy o naszym mieście</t>
  </si>
  <si>
    <t>2.1 Mamy dostęp do szerokiej oferty mieszkań</t>
  </si>
  <si>
    <t>2.2 Aktywnie spędzamy czas wolny blisko domu</t>
  </si>
  <si>
    <t>2.3 Korzystamy z usług blisko domu</t>
  </si>
  <si>
    <t>2.4 Działamy w warunkach przyjaznych dla rozwoju biznesu</t>
  </si>
  <si>
    <t>3.1 Korzystamy z atrakcyjnej przestrzeni publicznej</t>
  </si>
  <si>
    <t>3.2 Żyjemy w czystym środowisku przyrodniczym</t>
  </si>
  <si>
    <t>3.3 Korzystamy z przyjaznego systemu transportowego</t>
  </si>
  <si>
    <t>4.1 Rozwijamy nasz twórczy potencjał</t>
  </si>
  <si>
    <t>4.2 Generujemy innowacje</t>
  </si>
  <si>
    <t>4.3 Przyciągamy talenty i liderów</t>
  </si>
  <si>
    <t>4.4 Inspirujemy świat</t>
  </si>
  <si>
    <t xml:space="preserve">Dotychczas zrealizowane prace związane z przygotowaniem projektu </t>
  </si>
  <si>
    <t>Lokalizacja projektu</t>
  </si>
  <si>
    <t>Informacje dot. nieruchomości przeznaczonych na realizację projektu</t>
  </si>
  <si>
    <t>Wilanów</t>
  </si>
  <si>
    <t>projekt realizowany na terenie kilku dzielnic</t>
  </si>
  <si>
    <t xml:space="preserve">Dodatkowe informacje </t>
  </si>
  <si>
    <t>Infrastruktura techniczna niezbędna do wykonania w celu prawidłowego funkcjonowania projektu</t>
  </si>
  <si>
    <t>Ład przestrzenny i gospodarki nieruchomościami</t>
  </si>
  <si>
    <t>Poprawa bezpieczeństwa</t>
  </si>
  <si>
    <t>Stan formalno-prawny nieruchomości</t>
  </si>
  <si>
    <t>Powiązania komunikacyjne</t>
  </si>
  <si>
    <t>Planowane rozwiązania techniczne i zakres prac</t>
  </si>
  <si>
    <t>Przewidywany użytkownik projektu</t>
  </si>
  <si>
    <t>TAK - realizuje kilka celów</t>
  </si>
  <si>
    <t>inne</t>
  </si>
  <si>
    <t>Rodzaj przedsięwzięcia</t>
  </si>
  <si>
    <t>NIE - nie jest wymagana</t>
  </si>
  <si>
    <t>Kategoria wydatków</t>
  </si>
  <si>
    <t>Zakładane najważniejsze parametry techniczne</t>
  </si>
  <si>
    <t>- wybierz -</t>
  </si>
  <si>
    <t>wniosek</t>
  </si>
  <si>
    <t>postępowanie administracyjne</t>
  </si>
  <si>
    <t>uzupełnianie dokumentów</t>
  </si>
  <si>
    <t>wydanie decyzji</t>
  </si>
  <si>
    <t>odwołanie</t>
  </si>
  <si>
    <t>oczekiwanie na ostateczność decyzji</t>
  </si>
  <si>
    <t>Nazwa wskaźnika</t>
  </si>
  <si>
    <t>Jednostka miary wskaźnika</t>
  </si>
  <si>
    <t>Wartość docelowa wskaźnika</t>
  </si>
  <si>
    <t>Źródło weryfikacji danych</t>
  </si>
  <si>
    <t>Termin realizacji</t>
  </si>
  <si>
    <t>…….</t>
  </si>
  <si>
    <t>Metoda obliczania kosztów</t>
  </si>
  <si>
    <t>…</t>
  </si>
  <si>
    <t>-wybierz liczbę lat-</t>
  </si>
  <si>
    <t>Dodatkowe informacje</t>
  </si>
  <si>
    <t>Prawomocna decyzja o pozwoleniu na budowę (lub równoważna)</t>
  </si>
  <si>
    <t>Sposób prowadzenia projektu/inwestycji</t>
  </si>
  <si>
    <t>Koszty eksploatacji / utrzymania:</t>
  </si>
  <si>
    <t>Pozostałe koszty:</t>
  </si>
  <si>
    <t>Nadzór autorski</t>
  </si>
  <si>
    <t>Nadzór inwestorski</t>
  </si>
  <si>
    <t>17.</t>
  </si>
  <si>
    <t>18.</t>
  </si>
  <si>
    <t>19.</t>
  </si>
  <si>
    <t>20.</t>
  </si>
  <si>
    <t>21.</t>
  </si>
  <si>
    <t>projekty pozostałe</t>
  </si>
  <si>
    <t>środki programowe</t>
  </si>
  <si>
    <t>JEST</t>
  </si>
  <si>
    <t>środki UE</t>
  </si>
  <si>
    <t>Planowane źródło finansowania zewnętrznego</t>
  </si>
  <si>
    <t>dotacja zewnętrzna</t>
  </si>
  <si>
    <t>Opis projektu / Zakres rzeczowy projektu</t>
  </si>
  <si>
    <t>NIE JEST WYMAGANE</t>
  </si>
  <si>
    <t>promocji miasta</t>
  </si>
  <si>
    <t>współpracy i działalności na rzecz organizacji pozarządowych oraz podmiotów wymienionych w art. 3 działalność pożytku publicznego, organizacje pozarządowe, wyłączenie stosowania przepisów ustawy ust. 3 ustawy z dnia 24 kwietnia 2003 r. o działalności pożytku publicznego i o wolontariacie (Dz. U. z 2016 r. poz. 239)</t>
  </si>
  <si>
    <t>współpracy ze społecznościami lokalnymi i regionalnymi innych państw</t>
  </si>
  <si>
    <t>wspierania i upowszechniania idei samorządowej, w tym tworzenia warunków do działania i rozwoju jednostek pomocniczych i wdrażania programów pobudzania aktywności obywatelskiej</t>
  </si>
  <si>
    <t>polityki prorodzinnej, w tym zapewnienia kobietom w ciąży opieki socjalnej, medycznej i prawnej</t>
  </si>
  <si>
    <t>utrzymania gminnych obiektów i urządzeń użyteczności publicznej oraz obiektów administracyjnych</t>
  </si>
  <si>
    <t>porządku publicznego i bezpieczeństwa obywateli oraz ochrony przeciwpożarowej i przeciwpowodziowej, w tym wyposażenia i utrzymania gminnego magazynu przeciwpowodziowego</t>
  </si>
  <si>
    <t>cmentarzy gminnych</t>
  </si>
  <si>
    <t>zieleni gminnej i zadrzewień</t>
  </si>
  <si>
    <t>targowisk i hal targowych</t>
  </si>
  <si>
    <t>kultury fizycznej i turystyki, w tym terenów rekreacyjnych i urządzeń sportowych</t>
  </si>
  <si>
    <t>kultury, w tym teatrów, bibliotek gminnych i innych instytucji kultury oraz ochrony zabytków i opieki nad zabytkami</t>
  </si>
  <si>
    <t>edukacji publicznej</t>
  </si>
  <si>
    <t>gminnego budownictwa mieszkaniowego</t>
  </si>
  <si>
    <t>wspierania rodziny i systemu pieczy zastępczej</t>
  </si>
  <si>
    <t>pomocy społecznej, w tym ośrodków i zakładów opiekuńczych</t>
  </si>
  <si>
    <t>ochrony zdrowia</t>
  </si>
  <si>
    <t>lokalnego transportu zbiorowego</t>
  </si>
  <si>
    <t>działalności w zakresie telekomunikacji</t>
  </si>
  <si>
    <t>wodociągów i zaopatrzenia w wodę, kanalizacji, usuwania i oczyszczania ścieków komunalnych, utrzymania czystości i porządku oraz urządzeń sanitarnych, wysypisk i unieszkodliwiania odpadów komunalnych, zaopatrzenia w energię elektryczną i cieplną oraz gaz</t>
  </si>
  <si>
    <t>ładu przestrzennego, gospodarki nieruchomościami, ochrony środowiska i przyrody oraz gospodarki wodnej</t>
  </si>
  <si>
    <t>dróg, ulic, mostów, placów oraz organizacji ruchu drogowego</t>
  </si>
  <si>
    <t>Dzielnica</t>
  </si>
  <si>
    <t>w tym:</t>
  </si>
  <si>
    <t>DROGI - klasa / kategoria</t>
  </si>
  <si>
    <t>DROGI - Liczba drogowych obiektów inżynierskich (szt.)</t>
  </si>
  <si>
    <t>DROGI - Liczba skrzyżowań (szt.)</t>
  </si>
  <si>
    <t>DROGI - Liczba węzłów drogowych (szt.)</t>
  </si>
  <si>
    <t>DROGI - Łączna długosć obiektów j.w. (m)</t>
  </si>
  <si>
    <t>DROGI - długość odcinka (m)</t>
  </si>
  <si>
    <t>DROGI - Łączna powierzchnia obiektów j.w. (m2)</t>
  </si>
  <si>
    <t>TRANSPORT - długość wybudowanego/zmodernizowanego  odcinka (m)</t>
  </si>
  <si>
    <t>TRANSPORT - Liczba podstacji (szt.)</t>
  </si>
  <si>
    <t>Spodziewane efekty i korzyści wynikające z realizacji projektu</t>
  </si>
  <si>
    <t>np. szacunkowa, wskaźnikowa</t>
  </si>
  <si>
    <t>Cena jednostkowa (PLN)</t>
  </si>
  <si>
    <t>Kalkulacja kosztów zadania (cena jednostkowa x zapotrzebowanie)</t>
  </si>
  <si>
    <t xml:space="preserve">Rok funkcjonowania projektu: </t>
  </si>
  <si>
    <t>ŁĄCZNIE</t>
  </si>
  <si>
    <t xml:space="preserve">(n)      </t>
  </si>
  <si>
    <t xml:space="preserve">(n+1)   </t>
  </si>
  <si>
    <t xml:space="preserve">(n+2)   </t>
  </si>
  <si>
    <t xml:space="preserve">(n+3)  </t>
  </si>
  <si>
    <t xml:space="preserve">(n+4)  </t>
  </si>
  <si>
    <t xml:space="preserve">(n+5)   </t>
  </si>
  <si>
    <t xml:space="preserve">(n+6)  </t>
  </si>
  <si>
    <t xml:space="preserve">(n+7)   </t>
  </si>
  <si>
    <t xml:space="preserve">(n+8)   </t>
  </si>
  <si>
    <t xml:space="preserve">(n+9)   </t>
  </si>
  <si>
    <t xml:space="preserve">(n+10)   </t>
  </si>
  <si>
    <t>22.</t>
  </si>
  <si>
    <t>Zapotrzebowanie (m/m2/m3/szt.)</t>
  </si>
  <si>
    <t>6 = 4 x 5</t>
  </si>
  <si>
    <t>Planowany termin pozyskania (rok - miesiąc)</t>
  </si>
  <si>
    <t>WNIOSEK  O  WPROWADZENIE PROJEKTU  INWESTYCYJNEGO DO BUDŻETU / WPF</t>
  </si>
  <si>
    <t>Decyzja o środowiskowych uwarunkowaniach</t>
  </si>
  <si>
    <t>14.</t>
  </si>
  <si>
    <t>Działania projektowe</t>
  </si>
  <si>
    <t>inny - wskazany  przez Wnioskodawcę w kolumnie obok</t>
  </si>
  <si>
    <t>SUMA:</t>
  </si>
  <si>
    <t>Posiadane decyzje administracyjne</t>
  </si>
  <si>
    <t>Inne niezbędne do pozyskania decyzje administracyjne</t>
  </si>
  <si>
    <t>Zakupy pierwszego wyposażenia</t>
  </si>
  <si>
    <t>Wynik</t>
  </si>
  <si>
    <t>brakujące środki</t>
  </si>
  <si>
    <t>kilka źródeł (dodatkowe informacje poniżej)</t>
  </si>
  <si>
    <t>środki wnioskodawcy</t>
  </si>
  <si>
    <t>własność prywatna</t>
  </si>
  <si>
    <t>Liczba miesięcy</t>
  </si>
  <si>
    <t>łącznie kilka możliwości</t>
  </si>
  <si>
    <t>Wnioskodawca:</t>
  </si>
  <si>
    <t>…………………………………………….</t>
  </si>
  <si>
    <t>Planowane źródło finansowania ze środków m.st. Warszawy</t>
  </si>
  <si>
    <t>Planowane pozyskanie dofinansowania zewnętrznego</t>
  </si>
  <si>
    <t>3. FINANSOWANIE  FAZY  EKSPLOATACJI (OPERACYJNEJ)</t>
  </si>
  <si>
    <t>Wnioskodawca</t>
  </si>
  <si>
    <t>16.</t>
  </si>
  <si>
    <t>Wymagane decyzje administracyjne</t>
  </si>
  <si>
    <t xml:space="preserve">Wnioskodawca: </t>
  </si>
  <si>
    <t>Uzgodnienia z innymi biurami / jednostkami</t>
  </si>
  <si>
    <t>1. Transport</t>
  </si>
  <si>
    <t>2. Drogi</t>
  </si>
  <si>
    <t>1.1 Liczba osób korzystających z komunikacji miejskiej (osoby/rok)</t>
  </si>
  <si>
    <t>1.2 Długość nowoutworzonych/zmodernizowanych  linii autobusowych (m)</t>
  </si>
  <si>
    <t>1.3 Długość wybudowanej/zmodernizowanej sieci transportu szynowego (m)</t>
  </si>
  <si>
    <t>1.4 Liczba zakupionych /zmodernizowanych jednostek taboru przewozu pasażerskiego (szt.)</t>
  </si>
  <si>
    <t>1.5 Pojemność jednostek zakupionego taboru komunikacji miejskiej (osoby)</t>
  </si>
  <si>
    <t>1.6 Liczba wybudowanych/zmodernizowanych przystanków komunikacji miejskiej (szt.)</t>
  </si>
  <si>
    <t>1.7 Liczba wybudowanych / zmodernizowanych zatok autobusowych (szt.)</t>
  </si>
  <si>
    <t>2.1 Długość wybudowanych/przebudowanych dróg (m)</t>
  </si>
  <si>
    <t>2.2 Długość wybudowanych/zmodernizowanych ścieżek rowerowych (m)</t>
  </si>
  <si>
    <t>2.3 Długość wybudowanych/przebudowanych chodników (m)</t>
  </si>
  <si>
    <t>2.4 Liczba wybudowanych /zmodernizowanych przejść dla pieszych (szt.)</t>
  </si>
  <si>
    <t>2.5 Liczba wybudowanych/zmodernizowanych skrzyżowań (szt.)</t>
  </si>
  <si>
    <t>2.6 Długość kładki dla pieszych / pieszo-rowerowej / mostu / tunelu / wiaduktu (m)</t>
  </si>
  <si>
    <t>2.7 Liczba nowych / zmodernizowanych punkótw świetlnych, oświetlenia ulic (szt.)</t>
  </si>
  <si>
    <t>2.8 Liczba wybudowanych systemów sygnalizacji ulicznej (szt.)</t>
  </si>
  <si>
    <t>2.9 Liczba nowych / zmodernizowanych miejsc postojowych: przy ulicy / P&amp;R / parking naziemny / parking podziemny (szt.)</t>
  </si>
  <si>
    <t>3. Kubatura</t>
  </si>
  <si>
    <t>3.1 Liczba wybudowanych / zmodernizowanych obiektów kubaturowych (szt.)</t>
  </si>
  <si>
    <t>3.3 Powierzchnia całkowita wybudowanych/zmodernizowanych obiektów (m2)</t>
  </si>
  <si>
    <t>3.2 Kubatura wybudowanych / zmodernizowanych obiektów (m2)</t>
  </si>
  <si>
    <t>3.4 Pojemność widowni / trybun: tetatr / amfiteatr / muszla koncertowa / sala widowiskowa / stadion  / obiekt sportowy (osoby)</t>
  </si>
  <si>
    <t>3.5 Powierzchnia ekspozycji: księgozbioru / wystawy / przestrzeni targowej / handlowej (m2)</t>
  </si>
  <si>
    <t>3.7 Liczba planowanych do budowy oddziałów szkolnych / przedszkolnych / żłobkowych / szpitalnych  (szt.)</t>
  </si>
  <si>
    <t>3.6 Powierzchnia rekreacyjna basenu / boiska / hali sportowej / placu zabaw itp. (m2)</t>
  </si>
  <si>
    <t>3.8 Liczba pomieszczeń: centra przedsiębiorczości / lokalne / izby pamięci / obiekty administracji publicznej / inne (szt.)</t>
  </si>
  <si>
    <t>3.9 Liczba uczniów w szkole / przedszkolu / żłobku (osoby)</t>
  </si>
  <si>
    <t>3.10 Liczba łóżek w szpitalu / oddziale szpitalnym (szt.)</t>
  </si>
  <si>
    <t>3.11 Liczba mieszkańców / podopiecznych korzysztających z: DPS / placówka opiekuńcza / dzienna lub inna w zakresie opieki społecznej (osoby)</t>
  </si>
  <si>
    <t>3.12 Liczba mieszkań w budynku komunalnym (szt.)</t>
  </si>
  <si>
    <t>3.13 Liczba korzystających z placówki sportowej / rekreacyjnej / kulturalnej (osoby/rok)</t>
  </si>
  <si>
    <t>4. Infrastruktura</t>
  </si>
  <si>
    <t>4.1 Długość wybudowanej / zmodernizowanej sieci infrastruktury technicznej: wodociągi, kanalizacja itp. (m)</t>
  </si>
  <si>
    <t>4.2 Liczba odbiorców wybudowanej / zmodernizowanej sieci infrastruktury technicznej: wodociągi, kanalizacja itp. (osoby)</t>
  </si>
  <si>
    <t xml:space="preserve">4.3 Liczba osób korzystających z: punktów ładowania pojazdów / studni oligoceńskiej / systemów informatycznych / urządzeń dźwigowych itp. (osoby/rok) </t>
  </si>
  <si>
    <t>4.4 Powierzchnia nowego / modernizowanego parku / skweru / ogrodu / wałów przeciwpowodziowych / terenów nadbrzeżnych / terenów zielonych itp. (m2)</t>
  </si>
  <si>
    <t>4.5 Liczba nowych / zmodernizowanych obiektów małej architektury / poboru wody oligoceńskiej / punktów monitoringu wizyjnego / innych (szt.)</t>
  </si>
  <si>
    <t>5. Sprzęt i wyposażenie</t>
  </si>
  <si>
    <t>5.1 Liczba zakupionego sprzetu (szt.)</t>
  </si>
  <si>
    <t>5.2 Powierzchnia wykupionego / pozyskanego gruntu / nieruchomości (m2)</t>
  </si>
  <si>
    <t>6.1 Ilość zaoszczędzonej energii w wyniku realizacji projektów termomodernizacyjnych (GJ/rok)</t>
  </si>
  <si>
    <t>6. Temomodernizacja</t>
  </si>
  <si>
    <t>7. Inny - charkterystyczny dla projektu, opis w dodatkowych informacjach</t>
  </si>
  <si>
    <t>7. Inne</t>
  </si>
  <si>
    <t>STAN  PRZYGOTOWANIA  PROJEKTU</t>
  </si>
  <si>
    <t>Kategoria interwencji</t>
  </si>
  <si>
    <t xml:space="preserve">    SZACOWANIE PLANOWANYCH KOSZTÓW</t>
  </si>
  <si>
    <r>
      <t xml:space="preserve">Planowane </t>
    </r>
    <r>
      <rPr>
        <b/>
        <sz val="12"/>
        <color theme="1"/>
        <rFont val="Arial Narrow"/>
        <family val="2"/>
        <charset val="238"/>
      </rPr>
      <t>przychody</t>
    </r>
    <r>
      <rPr>
        <sz val="12"/>
        <color theme="1"/>
        <rFont val="Arial Narrow"/>
        <family val="2"/>
        <charset val="238"/>
      </rPr>
      <t xml:space="preserve"> projektu po zakończeniu realizacji (PLN), w tym:         </t>
    </r>
  </si>
  <si>
    <r>
      <t xml:space="preserve">Planowane </t>
    </r>
    <r>
      <rPr>
        <b/>
        <sz val="12"/>
        <color theme="1"/>
        <rFont val="Arial Narrow"/>
        <family val="2"/>
        <charset val="238"/>
      </rPr>
      <t xml:space="preserve">koszty </t>
    </r>
    <r>
      <rPr>
        <sz val="12"/>
        <color theme="1"/>
        <rFont val="Arial Narrow"/>
        <family val="2"/>
        <charset val="238"/>
      </rPr>
      <t xml:space="preserve">funkcjonowania projektu po zakończeniu realizacji (PLN), w tym: </t>
    </r>
  </si>
  <si>
    <t>Nabycie nieruchomości</t>
  </si>
  <si>
    <t>ETAP 1.  Prace koncepcyjne</t>
  </si>
  <si>
    <t>2.3</t>
  </si>
  <si>
    <t>2.1</t>
  </si>
  <si>
    <t>2.2</t>
  </si>
  <si>
    <t>3.1</t>
  </si>
  <si>
    <t>3.2</t>
  </si>
  <si>
    <t>3.3</t>
  </si>
  <si>
    <t>3.4</t>
  </si>
  <si>
    <t>3.5</t>
  </si>
  <si>
    <t>1.1</t>
  </si>
  <si>
    <t>-wybierz</t>
  </si>
  <si>
    <t>1. konkurs organizowany przez BAiPP</t>
  </si>
  <si>
    <t>2. konkurs organizowany przez BAiPP wspólnie z inną jednostką m.st. Warszawy</t>
  </si>
  <si>
    <t>3. konkurs organizowany z udziałem BAiPP - w fazie przygotowawczej udział w tworzeniu materiałów i ich recenzowanie, nastepnie udział w pracach sądu konkursowego</t>
  </si>
  <si>
    <t>4. konkurs przygotowywany i realizowany bez udziału BAiPP - jedynie przy ewentualnym udziale przedstawiciela Biura w jury konkursowym</t>
  </si>
  <si>
    <t>5. rezygnacja z trybu konkursowego ze wzgldu na niski wpływ nna otoczenie i lokalną społeczność</t>
  </si>
  <si>
    <t xml:space="preserve">Obowiązkowe uzgodnienia z Biurem Architektury i Planowania Przestrzennego m.st. Warszawy w sprawie przeprowadzenia konkursu architektonicznego </t>
  </si>
  <si>
    <t xml:space="preserve">Nazwa projektu </t>
  </si>
  <si>
    <t>Partnerzy zaangażowani w projekt</t>
  </si>
  <si>
    <t>Cel realizacji projektu</t>
  </si>
  <si>
    <t>projekt realizujący Strategię #Warszawa2030</t>
  </si>
  <si>
    <t xml:space="preserve">Powiązania z celami Strategii  #Warszawa2030 </t>
  </si>
  <si>
    <t>1.1 Dbamy o siebie nawzajem</t>
  </si>
  <si>
    <t>Nazwa
dokumentu (-ów)</t>
  </si>
  <si>
    <t>Nazwa programu</t>
  </si>
  <si>
    <t>Cel operacyjny wiodący</t>
  </si>
  <si>
    <t>Cel operacyjny wspierający</t>
  </si>
  <si>
    <t>Powiązane projekty</t>
  </si>
  <si>
    <t>etap przygotowania od-do 
(rrrr-mm-dd)</t>
  </si>
  <si>
    <t>etap realizacji od-do 
(rrrr-mm-dd)</t>
  </si>
  <si>
    <t xml:space="preserve">inne  </t>
  </si>
  <si>
    <t xml:space="preserve">kilka źródeł  </t>
  </si>
  <si>
    <t>Obowiązujące przepisy</t>
  </si>
  <si>
    <t>NIE DOTYCZY</t>
  </si>
  <si>
    <t>L.p.</t>
  </si>
  <si>
    <t xml:space="preserve">1. PODSTAWOWE INFORMACJE O PROJEKCIE </t>
  </si>
  <si>
    <t xml:space="preserve">2. HARMONOGRAM  RZECZOWO-FINANSOWY  PROJEKTU </t>
  </si>
  <si>
    <t>Uzasadnienie realizacji projektu</t>
  </si>
  <si>
    <t>Konsekwencje braku realizacji projektu</t>
  </si>
  <si>
    <t>Powiązania z innymi projektami m. st. Warszawy</t>
  </si>
  <si>
    <t>15.</t>
  </si>
  <si>
    <t>Data rozpoczęcia 
(rrrr-mm-dd)</t>
  </si>
  <si>
    <t>Data zakończenia 
(rrrr-mm-dd)</t>
  </si>
  <si>
    <t>23.</t>
  </si>
  <si>
    <t>24.</t>
  </si>
  <si>
    <t>25.</t>
  </si>
  <si>
    <t>Akceptacja biura merytorycznego/dzielnicy  (jeśli dotyczy):</t>
  </si>
  <si>
    <t xml:space="preserve"> zawsze znacząco oddziałujące na środowisko</t>
  </si>
  <si>
    <t>potencjalnie znacząco oddziałujące na środowisko</t>
  </si>
  <si>
    <t>Powiązania z celami innych dokumentów programujących rozwój m.st. Warszawy</t>
  </si>
  <si>
    <t>Środki  wnioskodawcy</t>
  </si>
  <si>
    <t>Środki programu branżowego WPF</t>
  </si>
  <si>
    <t>Inne źródła</t>
  </si>
  <si>
    <t>Brakujące środki</t>
  </si>
  <si>
    <t>Szacowana kwota potencjalnego dofinansowania zewnętrznego</t>
  </si>
  <si>
    <t>INFORMACJE OGÓLNE</t>
  </si>
  <si>
    <t>Informacja o możliwościach finansowania kosztów ekspolatacyjnych projektu</t>
  </si>
  <si>
    <t>Rodzaj decyzji i termin pozyskania (rok-miesiąc)</t>
  </si>
  <si>
    <t>Wewnętrzni:</t>
  </si>
  <si>
    <t>Zewnętrzni:</t>
  </si>
  <si>
    <t>Rodzaj dokumentu</t>
  </si>
  <si>
    <t xml:space="preserve">Podstawowe wskaźniki produktu </t>
  </si>
  <si>
    <t xml:space="preserve">Podmiot uzgadniający </t>
  </si>
  <si>
    <t>ETAP 2.  Prace przygotowawcze</t>
  </si>
  <si>
    <t>Suma</t>
  </si>
  <si>
    <t xml:space="preserve">Inne niezbędne wewnętrzne uzgodnienia </t>
  </si>
  <si>
    <t>ZRID</t>
  </si>
  <si>
    <t>Pozwolenie na budowę</t>
  </si>
  <si>
    <t>Zgłoszenie robót</t>
  </si>
  <si>
    <t>Inne</t>
  </si>
  <si>
    <t>nie dotyczy</t>
  </si>
  <si>
    <t>FORMULARZ  NR 1</t>
  </si>
  <si>
    <t>Realizacja  wymagana zewnętrznymi uwarunkowaniami / przepisami prawa</t>
  </si>
  <si>
    <t>Rok 2021</t>
  </si>
  <si>
    <t>Rok 2022</t>
  </si>
  <si>
    <t>Rok 2023</t>
  </si>
  <si>
    <t>Rok 2024</t>
  </si>
  <si>
    <t>Rok 2025</t>
  </si>
  <si>
    <t>……………………………………………</t>
  </si>
  <si>
    <t>Opis zakresu uzgodnień</t>
  </si>
  <si>
    <t>Koniecznosć uzgodnień</t>
  </si>
  <si>
    <t>Źródło weryfikacji danych/ Dodatkowe informacje</t>
  </si>
  <si>
    <t>Rekomendacja/
termin uzgodnienia</t>
  </si>
  <si>
    <t>Uwzględnienie projektu w przyjętym programie wykonawczym do Strategii #Warszawa2030</t>
  </si>
  <si>
    <t>Wymiar metropolitarny projektu</t>
  </si>
  <si>
    <t>Rekomendacja BAiPP 
(jeśli dotyczy)</t>
  </si>
  <si>
    <t>Ogólna wartość projektu (PLN), w tym:</t>
  </si>
  <si>
    <t>Data:…………………………………………………</t>
  </si>
  <si>
    <t>Data: ………………………………………</t>
  </si>
  <si>
    <t>………………………………………….</t>
  </si>
  <si>
    <t>Data: ……………………………..</t>
  </si>
  <si>
    <t>Data: ………………………………………………..</t>
  </si>
  <si>
    <t>…………………………………………………..</t>
  </si>
  <si>
    <t>……………………………………………….…</t>
  </si>
  <si>
    <t>……………………………….…………….</t>
  </si>
  <si>
    <t>a.Transport_miejski</t>
  </si>
  <si>
    <t>b.Drogi</t>
  </si>
  <si>
    <t>c.Obiekt_kubaturowy</t>
  </si>
  <si>
    <t>d.Infrastruktura</t>
  </si>
  <si>
    <t>e.Sprzęt_i_wyposażenie</t>
  </si>
  <si>
    <t>f.Termomodernizacja</t>
  </si>
  <si>
    <t>g.Inne</t>
  </si>
  <si>
    <t>g1.Inny - charakterystyczny dla projektu, opis w dodatkowych informacjach</t>
  </si>
  <si>
    <t>f1.Ilość zaoszczędzonej energii w wyniku realizacji projektów termomodernizacyjnych (GJ/rok)</t>
  </si>
  <si>
    <t>e1.Liczba zakupionego sprzetu (szt.)</t>
  </si>
  <si>
    <t>e2.Powierzchnia wykupionego / pozyskanego gruntu / nieruchomości (m2)</t>
  </si>
  <si>
    <t>d1.Długość wybudowanej / zmodernizowanej sieci infrastruktury technicznej: wodociągi, kanalizacja itp. (m)</t>
  </si>
  <si>
    <t>d2.Liczba odbiorców wybudowanej / zmodernizowanej sieci infrastruktury technicznej: wodociągi, kanalizacja itp. (osoby)</t>
  </si>
  <si>
    <t xml:space="preserve">d3.Liczba osób korzystających z: punktów ładowania pojazdów / studni oligoceńskiej / systemów informatycznych / urządzeń dźwigowych itp. (osoby/rok) </t>
  </si>
  <si>
    <t>d4.Powierzchnia nowego / modernizowanego parku / skweru / ogrodu / wałów przeciwpowodziowych / terenów nadbrzeżnych / terenów zielonych itp. (m2)</t>
  </si>
  <si>
    <t>d5.Liczba nowych / zmodernizowanych obiektów małej architektury / poboru wody oligoceńskiej / punktów monitoringu wizyjnego / innych (szt.)</t>
  </si>
  <si>
    <t>d6.inny - wskazany  przez Wnioskodawcę w kolumnie obok</t>
  </si>
  <si>
    <t>c1.Liczba wybudowanych / zmodernizowanych obiektów kubaturowych (szt.)</t>
  </si>
  <si>
    <t>c2.Kubatura wybudowanych / zmodernizowanych obiektów (m3)</t>
  </si>
  <si>
    <t>c3.Powierzchnia całkowita wybudowanych/zmodernizowanych obiektów (m2)</t>
  </si>
  <si>
    <t>c5.Powierzchnia ekspozycji: księgozbioru / wystawy / przestrzeni targowej / handlowej (m2)</t>
  </si>
  <si>
    <t>c6.Powierzchnia rekreacyjna basenu / boiska / hali sportowej / placu zabaw itp. (m2)</t>
  </si>
  <si>
    <t>c7.Liczba planowanych do budowy oddziałów szkolnych / przedszkolnych / żłobkowych / szpitalnych  (szt.)</t>
  </si>
  <si>
    <t>c8.Liczba pomieszczeń: centra przedsiębiorczości / lokalne / izby pamięci / obiekty administracji publicznej / inne (szt.)</t>
  </si>
  <si>
    <t>c9.Liczba uczniów w szkole / przedszkolu / żłobku (osoby)</t>
  </si>
  <si>
    <t>c10.Liczba łóżek w szpitalu / oddziale szpitalnym (szt.)</t>
  </si>
  <si>
    <t>c11.Liczba mieszkańców / podopiecznych korzysztających z: DPS / placówka opiekuńcza / dzienna lub inna w zakresie opieki społecznej (osoby)</t>
  </si>
  <si>
    <t>c12.Liczba mieszkań w budynku komunalnym (szt.)</t>
  </si>
  <si>
    <t>c13.Liczba korzystających z placówki sportowej / rekreacyjnej / kulturalnej (osoby/rok)</t>
  </si>
  <si>
    <t>b1.Długość wybudowanych/przebudowanych dróg (m)</t>
  </si>
  <si>
    <t>b2.Długość wybudowanych/zmodernizowanych ścieżek rowerowych (m)</t>
  </si>
  <si>
    <t>b3.Długość wybudowanych/przebudowanych chodników (m)</t>
  </si>
  <si>
    <t>b4.Liczba wybudowanych /zmodernizowanych przejść dla pieszych (szt.)</t>
  </si>
  <si>
    <t>b5.Liczba wybudowanych/zmodernizowanych skrzyżowań (szt.)</t>
  </si>
  <si>
    <t>b6.Długość kładki dla pieszych / pieszo-rowerowej / mostu / tunelu / wiaduktu (m)</t>
  </si>
  <si>
    <t>b7.Liczba nowych / zmodernizowanych punkótw świetlnych, oświetlenia ulic (szt.)</t>
  </si>
  <si>
    <t>b8.Liczba wybudowanych systemów sygnalizacji ulicznej (szt.)</t>
  </si>
  <si>
    <t>b9.Liczba nowych / zmodernizowanych miejsc postojowych: przy ulicy / P&amp;R / parking naziemny / parking podziemny (szt.)</t>
  </si>
  <si>
    <t>a1.Liczba osób korzystających z komunikacji miejskiej (osoby/rok)</t>
  </si>
  <si>
    <t>a2.Długość nowoutworzonych/zmodernizowanych  linii autobusowych (m)</t>
  </si>
  <si>
    <t>a3.Długość wybudowanej/zmodernizowanej sieci transportu szynowego (m)</t>
  </si>
  <si>
    <t>a4.Liczba zakupionych /zmodernizowanych jednostek taboru przewozu pasażerskiego (szt.)</t>
  </si>
  <si>
    <t>a5.Pojemność jednostek zakupionego taboru komunikacji miejskiej (osoby)</t>
  </si>
  <si>
    <t>a6.Liczba wybudowanych/zmodernizowanych przystanków komunikacji miejskiej (szt.)</t>
  </si>
  <si>
    <t>a7.Liczba wybudowanych / zmodernizowanych zatok autobusowych (szt.)</t>
  </si>
  <si>
    <t>c4.Pojemność widowni / trybun: teatr / amfiteatr / muszla koncertowa / sala widowiskowa / stadion  / obiekt sportowy (osoby)</t>
  </si>
  <si>
    <t>Koncepcja programowo-przestrzenna/
Studium wykonalności/ 
wstępny szacunek kosztów</t>
  </si>
  <si>
    <t>2.1.1</t>
  </si>
  <si>
    <t>2.1.2</t>
  </si>
  <si>
    <t xml:space="preserve">Dokumentacja projektowa </t>
  </si>
  <si>
    <t>2.1.3</t>
  </si>
  <si>
    <t xml:space="preserve">   Decyzja o środowiskowych uwarunkowaniach</t>
  </si>
  <si>
    <t xml:space="preserve">    Podstawa planowania i zagospodarowania terenu</t>
  </si>
  <si>
    <t>2.1.4</t>
  </si>
  <si>
    <t xml:space="preserve">    Inne niezbędne decyzje</t>
  </si>
  <si>
    <t>ETAP 3.  Realizacja projektu</t>
  </si>
  <si>
    <t>Decyzje administracyjne, w tym:</t>
  </si>
  <si>
    <t xml:space="preserve">    Prawomocna decyzja o pozwoleniu na budowę 
    lub równoważna</t>
  </si>
  <si>
    <t>3.6</t>
  </si>
  <si>
    <t>Przetargi na realizację projektu</t>
  </si>
  <si>
    <t>Inne wydatki</t>
  </si>
  <si>
    <t>Wydatki poniesione do roku 2020 włącznie</t>
  </si>
  <si>
    <t>Rok 2026</t>
  </si>
  <si>
    <t>Rok 2027 i kolejne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</si>
</sst>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zł&quot;;[Red]\-#,##0\ &quot;zł&quot;"/>
    <numFmt numFmtId="8" formatCode="#,##0.00\ &quot;zł&quot;;[Red]\-#,##0.00\ &quot;zł&quot;"/>
    <numFmt numFmtId="164" formatCode="#,##0.00\ [$PLN]"/>
    <numFmt numFmtId="165" formatCode="yyyy/mm"/>
    <numFmt numFmtId="166" formatCode="#,##0.00\ &quot;zł&quot;"/>
    <numFmt numFmtId="167" formatCode="#,##0\ &quot;zł&quot;"/>
    <numFmt numFmtId="168" formatCode="#,##0\ [$PLN]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Calibri"/>
      <family val="2"/>
      <charset val="238"/>
      <scheme val="minor"/>
    </font>
    <font>
      <b/>
      <sz val="16"/>
      <name val="Arial Narrow"/>
      <family val="2"/>
      <charset val="238"/>
    </font>
    <font>
      <sz val="14"/>
      <name val="Arial Narrow"/>
      <family val="2"/>
      <charset val="238"/>
    </font>
    <font>
      <i/>
      <sz val="1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07">
    <xf numFmtId="0" fontId="0" fillId="0" borderId="0" xfId="0"/>
    <xf numFmtId="0" fontId="7" fillId="0" borderId="0" xfId="0" applyFont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15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4" xfId="0" quotePrefix="1" applyFont="1" applyBorder="1" applyAlignment="1">
      <alignment horizontal="left" wrapText="1"/>
    </xf>
    <xf numFmtId="0" fontId="7" fillId="0" borderId="8" xfId="0" quotePrefix="1" applyFont="1" applyBorder="1" applyAlignment="1">
      <alignment horizontal="left"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quotePrefix="1" applyFont="1" applyBorder="1" applyAlignment="1">
      <alignment horizontal="left" wrapText="1"/>
    </xf>
    <xf numFmtId="0" fontId="7" fillId="0" borderId="0" xfId="0" quotePrefix="1" applyFont="1" applyBorder="1" applyAlignment="1">
      <alignment horizontal="left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5" fillId="2" borderId="50" xfId="0" applyFont="1" applyFill="1" applyBorder="1" applyAlignment="1" applyProtection="1">
      <alignment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24" fillId="4" borderId="27" xfId="0" applyFont="1" applyFill="1" applyBorder="1" applyAlignment="1" applyProtection="1">
      <alignment horizontal="center" vertical="center" wrapText="1"/>
      <protection hidden="1"/>
    </xf>
    <xf numFmtId="0" fontId="25" fillId="3" borderId="6" xfId="0" applyFont="1" applyFill="1" applyBorder="1" applyAlignment="1" applyProtection="1">
      <alignment vertical="center" wrapText="1"/>
      <protection hidden="1"/>
    </xf>
    <xf numFmtId="0" fontId="25" fillId="3" borderId="7" xfId="0" applyFont="1" applyFill="1" applyBorder="1" applyAlignment="1" applyProtection="1">
      <alignment vertical="center" wrapText="1"/>
      <protection hidden="1"/>
    </xf>
    <xf numFmtId="0" fontId="15" fillId="2" borderId="72" xfId="0" applyFont="1" applyFill="1" applyBorder="1" applyAlignment="1" applyProtection="1">
      <alignment vertical="center" wrapText="1"/>
      <protection hidden="1"/>
    </xf>
    <xf numFmtId="0" fontId="24" fillId="2" borderId="28" xfId="0" applyFont="1" applyFill="1" applyBorder="1" applyAlignment="1" applyProtection="1">
      <alignment vertical="center" wrapText="1"/>
      <protection hidden="1"/>
    </xf>
    <xf numFmtId="0" fontId="6" fillId="2" borderId="28" xfId="0" applyFont="1" applyFill="1" applyBorder="1" applyAlignment="1" applyProtection="1">
      <alignment vertical="center" wrapText="1"/>
      <protection hidden="1"/>
    </xf>
    <xf numFmtId="0" fontId="24" fillId="2" borderId="50" xfId="0" applyFont="1" applyFill="1" applyBorder="1" applyAlignment="1" applyProtection="1">
      <alignment vertical="center" wrapText="1"/>
      <protection hidden="1"/>
    </xf>
    <xf numFmtId="3" fontId="22" fillId="3" borderId="4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</xf>
    <xf numFmtId="0" fontId="15" fillId="4" borderId="49" xfId="0" applyFont="1" applyFill="1" applyBorder="1" applyAlignment="1" applyProtection="1">
      <alignment horizontal="left" vertical="center" wrapText="1"/>
    </xf>
    <xf numFmtId="0" fontId="15" fillId="3" borderId="39" xfId="0" applyFont="1" applyFill="1" applyBorder="1" applyAlignment="1" applyProtection="1">
      <alignment vertical="center" wrapText="1"/>
    </xf>
    <xf numFmtId="0" fontId="15" fillId="3" borderId="14" xfId="0" quotePrefix="1" applyFont="1" applyFill="1" applyBorder="1" applyAlignment="1" applyProtection="1">
      <alignment vertical="center" wrapText="1"/>
    </xf>
    <xf numFmtId="0" fontId="5" fillId="4" borderId="53" xfId="0" applyFont="1" applyFill="1" applyBorder="1" applyAlignment="1" applyProtection="1">
      <alignment horizontal="left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15" fillId="3" borderId="68" xfId="0" applyFont="1" applyFill="1" applyBorder="1" applyAlignment="1" applyProtection="1">
      <alignment vertical="center" wrapText="1"/>
    </xf>
    <xf numFmtId="0" fontId="15" fillId="3" borderId="5" xfId="0" applyFont="1" applyFill="1" applyBorder="1" applyAlignment="1" applyProtection="1">
      <alignment vertical="center" wrapText="1"/>
    </xf>
    <xf numFmtId="0" fontId="15" fillId="3" borderId="68" xfId="0" applyFont="1" applyFill="1" applyBorder="1" applyAlignment="1" applyProtection="1">
      <alignment horizontal="center" vertical="center" wrapText="1"/>
    </xf>
    <xf numFmtId="164" fontId="15" fillId="3" borderId="33" xfId="0" applyNumberFormat="1" applyFont="1" applyFill="1" applyBorder="1" applyAlignment="1" applyProtection="1">
      <alignment horizontal="left" vertical="center" wrapText="1"/>
    </xf>
    <xf numFmtId="164" fontId="15" fillId="3" borderId="1" xfId="0" applyNumberFormat="1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5" fillId="3" borderId="26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left" vertical="center" wrapText="1"/>
    </xf>
    <xf numFmtId="0" fontId="15" fillId="3" borderId="1" xfId="0" quotePrefix="1" applyFont="1" applyFill="1" applyBorder="1" applyAlignment="1" applyProtection="1">
      <alignment horizontal="center" vertical="center" wrapText="1"/>
    </xf>
    <xf numFmtId="0" fontId="15" fillId="3" borderId="5" xfId="0" quotePrefix="1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vertical="center" wrapText="1"/>
    </xf>
    <xf numFmtId="0" fontId="15" fillId="3" borderId="26" xfId="0" applyFont="1" applyFill="1" applyBorder="1" applyAlignment="1" applyProtection="1">
      <alignment vertical="center" wrapText="1"/>
    </xf>
    <xf numFmtId="0" fontId="15" fillId="3" borderId="33" xfId="0" applyFont="1" applyFill="1" applyBorder="1" applyAlignment="1" applyProtection="1">
      <alignment vertical="center" wrapText="1"/>
    </xf>
    <xf numFmtId="0" fontId="15" fillId="3" borderId="0" xfId="0" applyFont="1" applyFill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5" fillId="5" borderId="54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58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15" fillId="2" borderId="17" xfId="0" applyFont="1" applyFill="1" applyBorder="1" applyAlignment="1" applyProtection="1">
      <alignment vertical="center"/>
    </xf>
    <xf numFmtId="165" fontId="25" fillId="3" borderId="6" xfId="0" applyNumberFormat="1" applyFont="1" applyFill="1" applyBorder="1" applyAlignment="1" applyProtection="1">
      <alignment vertical="center" wrapText="1"/>
    </xf>
    <xf numFmtId="165" fontId="25" fillId="3" borderId="7" xfId="0" applyNumberFormat="1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166" fontId="11" fillId="0" borderId="1" xfId="0" applyNumberFormat="1" applyFont="1" applyBorder="1" applyAlignment="1" applyProtection="1">
      <alignment vertical="center"/>
      <protection locked="0"/>
    </xf>
    <xf numFmtId="8" fontId="11" fillId="2" borderId="1" xfId="0" applyNumberFormat="1" applyFont="1" applyFill="1" applyBorder="1" applyAlignment="1" applyProtection="1">
      <alignment vertical="center"/>
      <protection locked="0"/>
    </xf>
    <xf numFmtId="8" fontId="11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 applyProtection="1">
      <alignment vertical="center" wrapText="1"/>
    </xf>
    <xf numFmtId="167" fontId="17" fillId="3" borderId="26" xfId="0" applyNumberFormat="1" applyFont="1" applyFill="1" applyBorder="1" applyAlignment="1" applyProtection="1">
      <alignment vertical="center" wrapText="1"/>
    </xf>
    <xf numFmtId="167" fontId="11" fillId="2" borderId="33" xfId="0" applyNumberFormat="1" applyFont="1" applyFill="1" applyBorder="1" applyAlignment="1" applyProtection="1">
      <alignment vertical="center" wrapText="1"/>
    </xf>
    <xf numFmtId="1" fontId="11" fillId="2" borderId="7" xfId="0" applyNumberFormat="1" applyFont="1" applyFill="1" applyBorder="1" applyAlignment="1" applyProtection="1">
      <alignment vertical="center" wrapText="1"/>
    </xf>
    <xf numFmtId="1" fontId="11" fillId="0" borderId="9" xfId="0" applyNumberFormat="1" applyFont="1" applyBorder="1" applyAlignment="1" applyProtection="1">
      <alignment vertical="center"/>
    </xf>
    <xf numFmtId="0" fontId="11" fillId="3" borderId="27" xfId="0" applyFont="1" applyFill="1" applyBorder="1" applyAlignment="1" applyProtection="1">
      <alignment vertical="center" wrapText="1"/>
    </xf>
    <xf numFmtId="6" fontId="11" fillId="2" borderId="1" xfId="0" applyNumberFormat="1" applyFont="1" applyFill="1" applyBorder="1" applyAlignment="1" applyProtection="1">
      <alignment vertical="center" wrapText="1"/>
    </xf>
    <xf numFmtId="1" fontId="11" fillId="2" borderId="9" xfId="0" applyNumberFormat="1" applyFont="1" applyFill="1" applyBorder="1" applyAlignment="1" applyProtection="1">
      <alignment vertical="center" wrapText="1"/>
    </xf>
    <xf numFmtId="1" fontId="11" fillId="2" borderId="9" xfId="0" applyNumberFormat="1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hidden="1"/>
    </xf>
    <xf numFmtId="0" fontId="10" fillId="2" borderId="24" xfId="0" applyFont="1" applyFill="1" applyBorder="1" applyAlignment="1" applyProtection="1">
      <alignment horizontal="left" vertical="center" wrapText="1"/>
      <protection hidden="1"/>
    </xf>
    <xf numFmtId="0" fontId="12" fillId="2" borderId="24" xfId="0" applyFont="1" applyFill="1" applyBorder="1" applyAlignment="1" applyProtection="1">
      <alignment horizontal="left" vertical="center" wrapText="1"/>
      <protection hidden="1"/>
    </xf>
    <xf numFmtId="0" fontId="12" fillId="0" borderId="27" xfId="0" applyFont="1" applyBorder="1" applyAlignment="1" applyProtection="1">
      <alignment horizontal="left" vertical="center" wrapText="1"/>
      <protection hidden="1"/>
    </xf>
    <xf numFmtId="0" fontId="10" fillId="0" borderId="4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 wrapText="1"/>
      <protection hidden="1"/>
    </xf>
    <xf numFmtId="0" fontId="29" fillId="2" borderId="0" xfId="0" applyFont="1" applyFill="1" applyProtection="1">
      <protection locked="0"/>
    </xf>
    <xf numFmtId="0" fontId="15" fillId="4" borderId="69" xfId="0" applyFont="1" applyFill="1" applyBorder="1" applyAlignment="1" applyProtection="1">
      <alignment horizontal="left" vertical="center" wrapText="1"/>
    </xf>
    <xf numFmtId="0" fontId="15" fillId="4" borderId="53" xfId="0" applyFont="1" applyFill="1" applyBorder="1" applyAlignment="1" applyProtection="1">
      <alignment horizontal="left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15" fillId="3" borderId="14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vertical="center" wrapText="1"/>
    </xf>
    <xf numFmtId="0" fontId="15" fillId="3" borderId="46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7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wrapText="1"/>
    </xf>
    <xf numFmtId="0" fontId="12" fillId="2" borderId="24" xfId="0" applyFont="1" applyFill="1" applyBorder="1" applyAlignment="1" applyProtection="1">
      <alignment horizontal="left" vertical="center" wrapText="1"/>
      <protection locked="0" hidden="1"/>
    </xf>
    <xf numFmtId="0" fontId="6" fillId="2" borderId="28" xfId="0" applyFont="1" applyFill="1" applyBorder="1" applyAlignment="1" applyProtection="1">
      <alignment vertical="center" wrapText="1"/>
      <protection locked="0" hidden="1"/>
    </xf>
    <xf numFmtId="0" fontId="7" fillId="2" borderId="24" xfId="0" applyFont="1" applyFill="1" applyBorder="1" applyAlignment="1" applyProtection="1">
      <alignment horizontal="left" vertical="center" wrapText="1"/>
      <protection locked="0" hidden="1"/>
    </xf>
    <xf numFmtId="0" fontId="11" fillId="2" borderId="50" xfId="0" applyFont="1" applyFill="1" applyBorder="1" applyAlignment="1" applyProtection="1">
      <alignment horizontal="left" vertical="center" wrapText="1"/>
      <protection locked="0" hidden="1"/>
    </xf>
    <xf numFmtId="0" fontId="12" fillId="0" borderId="4" xfId="0" applyFont="1" applyBorder="1" applyAlignment="1" applyProtection="1">
      <alignment horizontal="left" vertical="center" wrapText="1"/>
      <protection locked="0" hidden="1"/>
    </xf>
    <xf numFmtId="0" fontId="24" fillId="2" borderId="17" xfId="0" applyFont="1" applyFill="1" applyBorder="1" applyAlignment="1" applyProtection="1">
      <alignment vertical="center" wrapText="1"/>
      <protection locked="0" hidden="1"/>
    </xf>
    <xf numFmtId="0" fontId="7" fillId="2" borderId="27" xfId="0" applyFont="1" applyFill="1" applyBorder="1" applyAlignment="1" applyProtection="1">
      <alignment horizontal="left"/>
    </xf>
    <xf numFmtId="0" fontId="12" fillId="2" borderId="27" xfId="0" applyFont="1" applyFill="1" applyBorder="1" applyAlignment="1" applyProtection="1">
      <alignment horizontal="left" vertical="center" wrapText="1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0" fontId="17" fillId="3" borderId="7" xfId="0" applyFont="1" applyFill="1" applyBorder="1" applyAlignment="1" applyProtection="1">
      <alignment horizontal="center" vertical="center"/>
    </xf>
    <xf numFmtId="167" fontId="17" fillId="3" borderId="38" xfId="0" applyNumberFormat="1" applyFont="1" applyFill="1" applyBorder="1" applyAlignment="1" applyProtection="1">
      <alignment vertical="center"/>
    </xf>
    <xf numFmtId="3" fontId="23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4" fillId="0" borderId="18" xfId="0" applyNumberFormat="1" applyFont="1" applyBorder="1" applyAlignment="1" applyProtection="1">
      <alignment horizontal="center" vertical="center" wrapText="1"/>
      <protection locked="0"/>
    </xf>
    <xf numFmtId="3" fontId="15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" fontId="17" fillId="2" borderId="0" xfId="0" applyNumberFormat="1" applyFont="1" applyFill="1" applyAlignment="1" applyProtection="1">
      <alignment horizontal="center"/>
      <protection locked="0"/>
    </xf>
    <xf numFmtId="165" fontId="15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41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4" xfId="0" applyNumberFormat="1" applyFont="1" applyBorder="1" applyAlignment="1" applyProtection="1">
      <alignment horizontal="center" vertical="center" wrapText="1"/>
      <protection locked="0"/>
    </xf>
    <xf numFmtId="165" fontId="15" fillId="0" borderId="8" xfId="0" applyNumberFormat="1" applyFont="1" applyBorder="1" applyAlignment="1" applyProtection="1">
      <alignment horizontal="center" vertical="center" wrapText="1"/>
      <protection locked="0"/>
    </xf>
    <xf numFmtId="165" fontId="15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5" fontId="15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165" fontId="15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55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4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" xfId="0" quotePrefix="1" applyNumberFormat="1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9" xfId="0" applyNumberFormat="1" applyFont="1" applyBorder="1" applyAlignment="1" applyProtection="1">
      <alignment horizontal="center" vertical="center" wrapText="1"/>
      <protection locked="0"/>
    </xf>
    <xf numFmtId="3" fontId="14" fillId="0" borderId="46" xfId="0" quotePrefix="1" applyNumberFormat="1" applyFont="1" applyBorder="1" applyAlignment="1" applyProtection="1">
      <alignment horizontal="center" vertical="center" wrapText="1"/>
      <protection locked="0"/>
    </xf>
    <xf numFmtId="3" fontId="14" fillId="0" borderId="26" xfId="0" applyNumberFormat="1" applyFont="1" applyBorder="1" applyAlignment="1" applyProtection="1">
      <alignment horizontal="center" vertical="center" wrapText="1"/>
      <protection locked="0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24" fillId="0" borderId="46" xfId="0" quotePrefix="1" applyNumberFormat="1" applyFont="1" applyBorder="1" applyAlignment="1" applyProtection="1">
      <alignment horizontal="center" vertical="center" wrapText="1"/>
      <protection locked="0"/>
    </xf>
    <xf numFmtId="3" fontId="24" fillId="0" borderId="26" xfId="0" applyNumberFormat="1" applyFont="1" applyBorder="1" applyAlignment="1" applyProtection="1">
      <alignment horizontal="center" vertical="center" wrapText="1"/>
      <protection locked="0"/>
    </xf>
    <xf numFmtId="3" fontId="24" fillId="0" borderId="38" xfId="0" applyNumberFormat="1" applyFont="1" applyBorder="1" applyAlignment="1" applyProtection="1">
      <alignment horizontal="center" vertical="center" wrapText="1"/>
      <protection locked="0"/>
    </xf>
    <xf numFmtId="3" fontId="29" fillId="0" borderId="14" xfId="0" quotePrefix="1" applyNumberFormat="1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3" fontId="29" fillId="0" borderId="8" xfId="0" applyNumberFormat="1" applyFont="1" applyBorder="1" applyAlignment="1" applyProtection="1">
      <alignment horizontal="center" vertical="center" wrapText="1"/>
      <protection locked="0"/>
    </xf>
    <xf numFmtId="3" fontId="22" fillId="3" borderId="15" xfId="0" applyNumberFormat="1" applyFont="1" applyFill="1" applyBorder="1" applyAlignment="1" applyProtection="1">
      <alignment horizontal="center" vertical="center" wrapText="1"/>
    </xf>
    <xf numFmtId="3" fontId="23" fillId="3" borderId="15" xfId="0" applyNumberFormat="1" applyFont="1" applyFill="1" applyBorder="1" applyAlignment="1" applyProtection="1">
      <alignment horizontal="center" vertical="center" wrapText="1"/>
    </xf>
    <xf numFmtId="3" fontId="1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55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4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22" xfId="0" applyNumberFormat="1" applyFont="1" applyBorder="1" applyAlignment="1" applyProtection="1">
      <alignment horizontal="center" vertical="center" wrapText="1"/>
      <protection locked="0"/>
    </xf>
    <xf numFmtId="3" fontId="24" fillId="0" borderId="55" xfId="0" applyNumberFormat="1" applyFont="1" applyBorder="1" applyAlignment="1" applyProtection="1">
      <alignment horizontal="center" vertical="center" wrapText="1"/>
      <protection locked="0"/>
    </xf>
    <xf numFmtId="3" fontId="24" fillId="0" borderId="3" xfId="0" applyNumberFormat="1" applyFont="1" applyBorder="1" applyAlignment="1" applyProtection="1">
      <alignment horizontal="center" vertical="center" wrapText="1"/>
      <protection locked="0"/>
    </xf>
    <xf numFmtId="3" fontId="25" fillId="0" borderId="3" xfId="0" applyNumberFormat="1" applyFont="1" applyBorder="1" applyAlignment="1" applyProtection="1">
      <alignment horizontal="left" vertical="center" wrapText="1"/>
      <protection locked="0"/>
    </xf>
    <xf numFmtId="3" fontId="24" fillId="0" borderId="41" xfId="0" applyNumberFormat="1" applyFont="1" applyBorder="1" applyAlignment="1" applyProtection="1">
      <alignment horizontal="center" vertical="center" wrapText="1"/>
      <protection locked="0"/>
    </xf>
    <xf numFmtId="3" fontId="24" fillId="0" borderId="2" xfId="0" applyNumberFormat="1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3" fontId="24" fillId="0" borderId="9" xfId="0" applyNumberFormat="1" applyFont="1" applyBorder="1" applyAlignment="1" applyProtection="1">
      <alignment horizontal="center" vertical="center" wrapText="1"/>
      <protection locked="0"/>
    </xf>
    <xf numFmtId="3" fontId="24" fillId="0" borderId="14" xfId="0" applyNumberFormat="1" applyFont="1" applyBorder="1" applyAlignment="1" applyProtection="1">
      <alignment horizontal="center" vertical="center" wrapText="1"/>
      <protection locked="0"/>
    </xf>
    <xf numFmtId="3" fontId="24" fillId="0" borderId="5" xfId="0" applyNumberFormat="1" applyFont="1" applyBorder="1" applyAlignment="1" applyProtection="1">
      <alignment horizontal="center" vertical="center" wrapText="1"/>
      <protection locked="0"/>
    </xf>
    <xf numFmtId="3" fontId="24" fillId="0" borderId="8" xfId="0" applyNumberFormat="1" applyFont="1" applyBorder="1" applyAlignment="1" applyProtection="1">
      <alignment horizontal="center" vertical="center" wrapText="1"/>
      <protection locked="0"/>
    </xf>
    <xf numFmtId="165" fontId="15" fillId="2" borderId="65" xfId="0" applyNumberFormat="1" applyFont="1" applyFill="1" applyBorder="1" applyAlignment="1" applyProtection="1">
      <alignment horizontal="center" vertical="center" wrapText="1"/>
      <protection locked="0" hidden="1"/>
    </xf>
    <xf numFmtId="165" fontId="1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65" fontId="15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165" fontId="15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2" borderId="50" xfId="0" applyFont="1" applyFill="1" applyBorder="1" applyAlignment="1" applyProtection="1">
      <alignment horizontal="center" vertical="center" wrapText="1"/>
      <protection locked="0"/>
    </xf>
    <xf numFmtId="0" fontId="15" fillId="2" borderId="62" xfId="0" applyFont="1" applyFill="1" applyBorder="1" applyAlignment="1" applyProtection="1">
      <alignment horizontal="center" vertical="center" wrapText="1"/>
      <protection locked="0"/>
    </xf>
    <xf numFmtId="0" fontId="15" fillId="2" borderId="63" xfId="0" applyFont="1" applyFill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horizontal="left" vertical="center" wrapText="1"/>
    </xf>
    <xf numFmtId="0" fontId="15" fillId="3" borderId="52" xfId="0" applyFont="1" applyFill="1" applyBorder="1" applyAlignment="1" applyProtection="1">
      <alignment horizontal="left" vertical="center" wrapText="1"/>
    </xf>
    <xf numFmtId="0" fontId="15" fillId="3" borderId="67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6" fillId="2" borderId="33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</xf>
    <xf numFmtId="0" fontId="15" fillId="4" borderId="5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18" fillId="4" borderId="26" xfId="0" applyFont="1" applyFill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center" wrapText="1"/>
      <protection locked="0"/>
    </xf>
    <xf numFmtId="0" fontId="15" fillId="0" borderId="45" xfId="0" applyFont="1" applyBorder="1" applyAlignment="1" applyProtection="1">
      <alignment horizontal="center" wrapText="1"/>
      <protection locked="0"/>
    </xf>
    <xf numFmtId="0" fontId="15" fillId="0" borderId="44" xfId="0" applyFont="1" applyBorder="1" applyAlignment="1" applyProtection="1">
      <alignment horizontal="center" wrapText="1"/>
      <protection locked="0"/>
    </xf>
    <xf numFmtId="0" fontId="15" fillId="4" borderId="47" xfId="0" applyFont="1" applyFill="1" applyBorder="1" applyAlignment="1" applyProtection="1">
      <alignment horizontal="left" vertical="center" wrapText="1"/>
    </xf>
    <xf numFmtId="0" fontId="15" fillId="4" borderId="51" xfId="0" applyFont="1" applyFill="1" applyBorder="1" applyAlignment="1" applyProtection="1">
      <alignment horizontal="left" vertical="center" wrapText="1"/>
    </xf>
    <xf numFmtId="0" fontId="16" fillId="2" borderId="3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Border="1" applyAlignment="1" applyProtection="1">
      <alignment horizontal="right" vertical="center" wrapText="1"/>
      <protection locked="0"/>
    </xf>
    <xf numFmtId="168" fontId="23" fillId="0" borderId="9" xfId="0" applyNumberFormat="1" applyFont="1" applyBorder="1" applyAlignment="1" applyProtection="1">
      <alignment horizontal="right" vertical="center" wrapText="1"/>
      <protection locked="0"/>
    </xf>
    <xf numFmtId="0" fontId="15" fillId="3" borderId="2" xfId="0" applyFont="1" applyFill="1" applyBorder="1" applyAlignment="1" applyProtection="1">
      <alignment vertical="center" wrapText="1"/>
    </xf>
    <xf numFmtId="0" fontId="18" fillId="3" borderId="2" xfId="0" applyFont="1" applyFill="1" applyBorder="1" applyAlignment="1" applyProtection="1">
      <alignment vertical="center" wrapText="1"/>
    </xf>
    <xf numFmtId="0" fontId="15" fillId="3" borderId="14" xfId="0" applyFont="1" applyFill="1" applyBorder="1" applyAlignment="1" applyProtection="1">
      <alignment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quotePrefix="1" applyFont="1" applyFill="1" applyBorder="1" applyAlignment="1" applyProtection="1">
      <alignment horizontal="center" vertical="center" wrapText="1"/>
      <protection locked="0"/>
    </xf>
    <xf numFmtId="0" fontId="15" fillId="2" borderId="9" xfId="0" quotePrefix="1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wrapText="1"/>
      <protection locked="0"/>
    </xf>
    <xf numFmtId="0" fontId="15" fillId="2" borderId="45" xfId="0" applyFont="1" applyFill="1" applyBorder="1" applyAlignment="1" applyProtection="1">
      <alignment horizontal="center" wrapText="1"/>
      <protection locked="0"/>
    </xf>
    <xf numFmtId="0" fontId="15" fillId="2" borderId="44" xfId="0" applyFont="1" applyFill="1" applyBorder="1" applyAlignment="1" applyProtection="1">
      <alignment horizontal="center" wrapText="1"/>
      <protection locked="0"/>
    </xf>
    <xf numFmtId="165" fontId="15" fillId="2" borderId="28" xfId="0" applyNumberFormat="1" applyFont="1" applyFill="1" applyBorder="1" applyAlignment="1" applyProtection="1">
      <alignment horizontal="center" wrapText="1"/>
      <protection locked="0"/>
    </xf>
    <xf numFmtId="165" fontId="15" fillId="2" borderId="45" xfId="0" applyNumberFormat="1" applyFont="1" applyFill="1" applyBorder="1" applyAlignment="1" applyProtection="1">
      <alignment horizontal="center" wrapText="1"/>
      <protection locked="0"/>
    </xf>
    <xf numFmtId="165" fontId="15" fillId="2" borderId="44" xfId="0" applyNumberFormat="1" applyFont="1" applyFill="1" applyBorder="1" applyAlignment="1" applyProtection="1">
      <alignment horizontal="center" wrapText="1"/>
      <protection locked="0"/>
    </xf>
    <xf numFmtId="165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28" xfId="0" quotePrefix="1" applyFont="1" applyFill="1" applyBorder="1" applyAlignment="1" applyProtection="1">
      <alignment horizontal="center" vertical="center" wrapText="1"/>
      <protection locked="0"/>
    </xf>
    <xf numFmtId="0" fontId="16" fillId="2" borderId="45" xfId="0" quotePrefix="1" applyFont="1" applyFill="1" applyBorder="1" applyAlignment="1" applyProtection="1">
      <alignment horizontal="center" vertical="center" wrapText="1"/>
      <protection locked="0"/>
    </xf>
    <xf numFmtId="0" fontId="16" fillId="2" borderId="44" xfId="0" quotePrefix="1" applyFont="1" applyFill="1" applyBorder="1" applyAlignment="1" applyProtection="1">
      <alignment horizontal="center" vertical="center" wrapText="1"/>
      <protection locked="0"/>
    </xf>
    <xf numFmtId="0" fontId="16" fillId="2" borderId="55" xfId="0" quotePrefix="1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 applyProtection="1">
      <alignment horizontal="right" wrapText="1"/>
      <protection locked="0"/>
    </xf>
    <xf numFmtId="168" fontId="5" fillId="0" borderId="9" xfId="0" applyNumberFormat="1" applyFont="1" applyBorder="1" applyAlignment="1" applyProtection="1">
      <alignment horizontal="right" wrapText="1"/>
      <protection locked="0"/>
    </xf>
    <xf numFmtId="0" fontId="15" fillId="3" borderId="55" xfId="0" applyFont="1" applyFill="1" applyBorder="1" applyAlignment="1" applyProtection="1">
      <alignment vertical="center" wrapText="1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65" fontId="16" fillId="0" borderId="45" xfId="0" applyNumberFormat="1" applyFont="1" applyBorder="1" applyAlignment="1" applyProtection="1">
      <alignment horizontal="center" vertical="center" wrapText="1"/>
      <protection locked="0"/>
    </xf>
    <xf numFmtId="165" fontId="16" fillId="0" borderId="44" xfId="0" applyNumberFormat="1" applyFont="1" applyBorder="1" applyAlignment="1" applyProtection="1">
      <alignment horizontal="center" vertical="center" wrapText="1"/>
      <protection locked="0"/>
    </xf>
    <xf numFmtId="0" fontId="18" fillId="3" borderId="46" xfId="0" applyFont="1" applyFill="1" applyBorder="1" applyAlignment="1" applyProtection="1">
      <alignment vertical="center" wrapText="1"/>
    </xf>
    <xf numFmtId="0" fontId="15" fillId="2" borderId="28" xfId="0" quotePrefix="1" applyFont="1" applyFill="1" applyBorder="1" applyAlignment="1" applyProtection="1">
      <alignment horizontal="center" vertical="center" wrapText="1"/>
      <protection locked="0"/>
    </xf>
    <xf numFmtId="0" fontId="15" fillId="2" borderId="45" xfId="0" quotePrefix="1" applyFont="1" applyFill="1" applyBorder="1" applyAlignment="1" applyProtection="1">
      <alignment horizontal="center" vertical="center" wrapText="1"/>
      <protection locked="0"/>
    </xf>
    <xf numFmtId="0" fontId="15" fillId="2" borderId="44" xfId="0" quotePrefix="1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left" vertical="center" wrapText="1"/>
    </xf>
    <xf numFmtId="0" fontId="20" fillId="3" borderId="20" xfId="0" applyFont="1" applyFill="1" applyBorder="1" applyAlignment="1" applyProtection="1">
      <alignment horizontal="left" vertical="center" wrapText="1"/>
    </xf>
    <xf numFmtId="0" fontId="20" fillId="3" borderId="21" xfId="0" applyFont="1" applyFill="1" applyBorder="1" applyAlignment="1" applyProtection="1">
      <alignment horizontal="left" vertical="center" wrapText="1"/>
    </xf>
    <xf numFmtId="168" fontId="16" fillId="2" borderId="26" xfId="0" applyNumberFormat="1" applyFont="1" applyFill="1" applyBorder="1" applyAlignment="1" applyProtection="1">
      <alignment horizontal="right" vertical="center" wrapText="1"/>
      <protection locked="0"/>
    </xf>
    <xf numFmtId="168" fontId="16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right" vertical="center" wrapText="1"/>
      <protection locked="0"/>
    </xf>
    <xf numFmtId="0" fontId="16" fillId="2" borderId="9" xfId="0" applyFont="1" applyFill="1" applyBorder="1" applyAlignment="1" applyProtection="1">
      <alignment horizontal="right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5" fillId="4" borderId="33" xfId="0" applyFont="1" applyFill="1" applyBorder="1" applyAlignment="1" applyProtection="1">
      <alignment horizontal="left" vertical="center" wrapText="1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 wrapText="1"/>
      <protection locked="0"/>
    </xf>
    <xf numFmtId="165" fontId="15" fillId="0" borderId="28" xfId="0" applyNumberFormat="1" applyFont="1" applyFill="1" applyBorder="1" applyAlignment="1" applyProtection="1">
      <alignment horizontal="center" wrapText="1"/>
      <protection locked="0"/>
    </xf>
    <xf numFmtId="165" fontId="15" fillId="0" borderId="45" xfId="0" applyNumberFormat="1" applyFont="1" applyFill="1" applyBorder="1" applyAlignment="1" applyProtection="1">
      <alignment horizontal="center" wrapText="1"/>
      <protection locked="0"/>
    </xf>
    <xf numFmtId="165" fontId="15" fillId="0" borderId="44" xfId="0" applyNumberFormat="1" applyFont="1" applyFill="1" applyBorder="1" applyAlignment="1" applyProtection="1">
      <alignment horizont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45" xfId="0" applyFont="1" applyFill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</xf>
    <xf numFmtId="0" fontId="15" fillId="4" borderId="26" xfId="0" applyFont="1" applyFill="1" applyBorder="1" applyAlignment="1" applyProtection="1">
      <alignment horizontal="left" vertical="center" wrapText="1"/>
    </xf>
    <xf numFmtId="0" fontId="5" fillId="2" borderId="69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15" fillId="4" borderId="69" xfId="0" applyFont="1" applyFill="1" applyBorder="1" applyAlignment="1" applyProtection="1">
      <alignment horizontal="left" vertical="center" wrapText="1"/>
    </xf>
    <xf numFmtId="0" fontId="15" fillId="4" borderId="19" xfId="0" applyFont="1" applyFill="1" applyBorder="1" applyAlignment="1" applyProtection="1">
      <alignment horizontal="left" vertical="center" wrapText="1"/>
    </xf>
    <xf numFmtId="0" fontId="15" fillId="4" borderId="53" xfId="0" applyFont="1" applyFill="1" applyBorder="1" applyAlignment="1" applyProtection="1">
      <alignment horizontal="left" vertical="center" wrapText="1"/>
    </xf>
    <xf numFmtId="0" fontId="5" fillId="2" borderId="53" xfId="0" applyFont="1" applyFill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</xf>
    <xf numFmtId="0" fontId="19" fillId="0" borderId="71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2" borderId="3" xfId="0" quotePrefix="1" applyFont="1" applyFill="1" applyBorder="1" applyAlignment="1" applyProtection="1">
      <alignment horizontal="center" vertical="center" wrapText="1"/>
      <protection locked="0"/>
    </xf>
    <xf numFmtId="0" fontId="15" fillId="2" borderId="41" xfId="0" quotePrefix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8" xfId="0" applyFont="1" applyFill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vertical="center" wrapText="1"/>
    </xf>
    <xf numFmtId="0" fontId="15" fillId="3" borderId="52" xfId="0" applyFont="1" applyFill="1" applyBorder="1" applyAlignment="1" applyProtection="1">
      <alignment vertical="center" wrapText="1"/>
    </xf>
    <xf numFmtId="0" fontId="15" fillId="3" borderId="67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4" borderId="15" xfId="0" applyFont="1" applyFill="1" applyBorder="1" applyAlignment="1" applyProtection="1">
      <alignment horizontal="left" vertical="center" wrapText="1"/>
    </xf>
    <xf numFmtId="0" fontId="15" fillId="4" borderId="56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15" fillId="4" borderId="18" xfId="0" applyFont="1" applyFill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9" fontId="15" fillId="0" borderId="66" xfId="0" applyNumberFormat="1" applyFont="1" applyBorder="1" applyAlignment="1" applyProtection="1">
      <alignment horizontal="center" vertical="center" wrapText="1"/>
      <protection locked="0"/>
    </xf>
    <xf numFmtId="49" fontId="15" fillId="0" borderId="11" xfId="0" applyNumberFormat="1" applyFont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64" xfId="0" applyFont="1" applyFill="1" applyBorder="1" applyAlignment="1" applyProtection="1">
      <alignment horizontal="center" vertical="center" wrapText="1"/>
    </xf>
    <xf numFmtId="0" fontId="16" fillId="2" borderId="34" xfId="0" quotePrefix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center" vertical="center" wrapText="1"/>
      <protection locked="0"/>
    </xf>
    <xf numFmtId="0" fontId="16" fillId="2" borderId="40" xfId="0" quotePrefix="1" applyFont="1" applyFill="1" applyBorder="1" applyAlignment="1" applyProtection="1">
      <alignment horizontal="center" vertical="center" wrapText="1"/>
      <protection locked="0"/>
    </xf>
    <xf numFmtId="0" fontId="15" fillId="0" borderId="20" xfId="0" quotePrefix="1" applyFont="1" applyBorder="1" applyAlignment="1" applyProtection="1">
      <alignment horizontal="center" vertical="center" wrapText="1"/>
      <protection locked="0"/>
    </xf>
    <xf numFmtId="0" fontId="15" fillId="0" borderId="21" xfId="0" quotePrefix="1" applyFont="1" applyBorder="1" applyAlignment="1" applyProtection="1">
      <alignment horizontal="center" vertical="center" wrapText="1"/>
      <protection locked="0"/>
    </xf>
    <xf numFmtId="0" fontId="16" fillId="0" borderId="67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2" borderId="1" xfId="0" quotePrefix="1" applyFont="1" applyFill="1" applyBorder="1" applyAlignment="1" applyProtection="1">
      <alignment horizontal="center" vertical="center" wrapText="1"/>
      <protection locked="0"/>
    </xf>
    <xf numFmtId="0" fontId="16" fillId="2" borderId="9" xfId="0" quotePrefix="1" applyFont="1" applyFill="1" applyBorder="1" applyAlignment="1" applyProtection="1">
      <alignment horizontal="center" vertical="center" wrapText="1"/>
      <protection locked="0"/>
    </xf>
    <xf numFmtId="0" fontId="15" fillId="5" borderId="6" xfId="0" applyFont="1" applyFill="1" applyBorder="1" applyAlignment="1" applyProtection="1">
      <alignment horizontal="center" vertical="center" wrapText="1"/>
      <protection locked="0"/>
    </xf>
    <xf numFmtId="0" fontId="15" fillId="5" borderId="33" xfId="0" applyFont="1" applyFill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59" xfId="0" applyFont="1" applyFill="1" applyBorder="1" applyAlignment="1" applyProtection="1">
      <alignment horizontal="left" vertical="center" wrapText="1"/>
    </xf>
    <xf numFmtId="0" fontId="15" fillId="5" borderId="48" xfId="0" applyFont="1" applyFill="1" applyBorder="1" applyAlignment="1" applyProtection="1">
      <alignment horizontal="left" vertical="center" wrapText="1"/>
    </xf>
    <xf numFmtId="0" fontId="15" fillId="5" borderId="64" xfId="0" applyFont="1" applyFill="1" applyBorder="1" applyAlignment="1" applyProtection="1">
      <alignment horizontal="left" vertical="center" wrapText="1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wrapText="1"/>
      <protection locked="0"/>
    </xf>
    <xf numFmtId="0" fontId="16" fillId="2" borderId="8" xfId="0" applyFont="1" applyFill="1" applyBorder="1" applyAlignment="1" applyProtection="1">
      <alignment horizontal="center" wrapText="1"/>
      <protection locked="0"/>
    </xf>
    <xf numFmtId="0" fontId="16" fillId="2" borderId="33" xfId="0" quotePrefix="1" applyFont="1" applyFill="1" applyBorder="1" applyAlignment="1" applyProtection="1">
      <alignment horizontal="center" vertical="center" wrapText="1"/>
      <protection locked="0"/>
    </xf>
    <xf numFmtId="0" fontId="16" fillId="2" borderId="7" xfId="0" quotePrefix="1" applyFont="1" applyFill="1" applyBorder="1" applyAlignment="1" applyProtection="1">
      <alignment horizontal="center" vertical="center" wrapText="1"/>
      <protection locked="0"/>
    </xf>
    <xf numFmtId="0" fontId="15" fillId="5" borderId="17" xfId="0" applyFont="1" applyFill="1" applyBorder="1" applyAlignment="1" applyProtection="1">
      <alignment horizontal="center" vertical="center" wrapText="1"/>
      <protection locked="0"/>
    </xf>
    <xf numFmtId="0" fontId="15" fillId="5" borderId="42" xfId="0" applyFont="1" applyFill="1" applyBorder="1" applyAlignment="1" applyProtection="1">
      <alignment horizontal="center" vertical="center" wrapText="1"/>
      <protection locked="0"/>
    </xf>
    <xf numFmtId="0" fontId="15" fillId="5" borderId="4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locked="0"/>
    </xf>
    <xf numFmtId="165" fontId="15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65" fontId="15" fillId="2" borderId="45" xfId="0" quotePrefix="1" applyNumberFormat="1" applyFont="1" applyFill="1" applyBorder="1" applyAlignment="1" applyProtection="1">
      <alignment horizontal="center" vertical="center" wrapText="1"/>
      <protection locked="0"/>
    </xf>
    <xf numFmtId="165" fontId="15" fillId="2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67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57" xfId="0" applyFont="1" applyBorder="1" applyAlignment="1" applyProtection="1">
      <alignment horizontal="center" vertical="center" wrapText="1"/>
      <protection locked="0"/>
    </xf>
    <xf numFmtId="0" fontId="16" fillId="0" borderId="6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5" fillId="4" borderId="22" xfId="0" applyFont="1" applyFill="1" applyBorder="1" applyAlignment="1" applyProtection="1">
      <alignment horizontal="left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0" borderId="38" xfId="0" applyNumberFormat="1" applyFont="1" applyBorder="1" applyAlignment="1" applyProtection="1">
      <alignment horizontal="center" vertical="center" wrapText="1"/>
      <protection locked="0"/>
    </xf>
    <xf numFmtId="165" fontId="16" fillId="0" borderId="3" xfId="0" applyNumberFormat="1" applyFont="1" applyBorder="1" applyAlignment="1" applyProtection="1">
      <alignment horizontal="center" vertical="center" wrapText="1"/>
      <protection locked="0"/>
    </xf>
    <xf numFmtId="165" fontId="16" fillId="0" borderId="3" xfId="0" applyNumberFormat="1" applyFont="1" applyBorder="1" applyAlignment="1" applyProtection="1">
      <alignment vertical="center" wrapText="1"/>
      <protection locked="0"/>
    </xf>
    <xf numFmtId="165" fontId="16" fillId="0" borderId="41" xfId="0" applyNumberFormat="1" applyFont="1" applyBorder="1" applyAlignment="1" applyProtection="1">
      <alignment vertical="center" wrapText="1"/>
      <protection locked="0"/>
    </xf>
    <xf numFmtId="165" fontId="16" fillId="0" borderId="1" xfId="0" applyNumberFormat="1" applyFont="1" applyBorder="1" applyAlignment="1" applyProtection="1">
      <alignment vertical="center" wrapText="1"/>
      <protection locked="0"/>
    </xf>
    <xf numFmtId="165" fontId="16" fillId="0" borderId="9" xfId="0" applyNumberFormat="1" applyFont="1" applyBorder="1" applyAlignment="1" applyProtection="1">
      <alignment vertical="center" wrapText="1"/>
      <protection locked="0"/>
    </xf>
    <xf numFmtId="0" fontId="15" fillId="4" borderId="16" xfId="0" applyFont="1" applyFill="1" applyBorder="1" applyAlignment="1" applyProtection="1">
      <alignment horizontal="left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6" fillId="2" borderId="68" xfId="0" quotePrefix="1" applyFont="1" applyFill="1" applyBorder="1" applyAlignment="1" applyProtection="1">
      <alignment horizontal="center" vertical="center" wrapText="1"/>
      <protection locked="0"/>
    </xf>
    <xf numFmtId="0" fontId="16" fillId="2" borderId="32" xfId="0" quotePrefix="1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55" xfId="0" quotePrefix="1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 applyProtection="1">
      <alignment horizontal="center" vertical="center" wrapText="1"/>
      <protection locked="0"/>
    </xf>
    <xf numFmtId="168" fontId="5" fillId="0" borderId="33" xfId="0" applyNumberFormat="1" applyFont="1" applyBorder="1" applyAlignment="1" applyProtection="1">
      <alignment horizontal="right" wrapText="1"/>
      <protection locked="0"/>
    </xf>
    <xf numFmtId="168" fontId="5" fillId="0" borderId="7" xfId="0" applyNumberFormat="1" applyFont="1" applyBorder="1" applyAlignment="1" applyProtection="1">
      <alignment horizontal="right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47" xfId="0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 wrapText="1"/>
    </xf>
    <xf numFmtId="164" fontId="23" fillId="0" borderId="70" xfId="0" applyNumberFormat="1" applyFont="1" applyBorder="1" applyAlignment="1" applyProtection="1">
      <alignment horizontal="center" vertical="center" wrapText="1"/>
      <protection locked="0"/>
    </xf>
    <xf numFmtId="164" fontId="23" fillId="0" borderId="39" xfId="0" applyNumberFormat="1" applyFont="1" applyBorder="1" applyAlignment="1" applyProtection="1">
      <alignment horizontal="center" vertical="center" wrapText="1"/>
      <protection locked="0"/>
    </xf>
    <xf numFmtId="164" fontId="23" fillId="0" borderId="71" xfId="0" applyNumberFormat="1" applyFont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vertical="center" wrapText="1"/>
      <protection hidden="1"/>
    </xf>
    <xf numFmtId="0" fontId="23" fillId="3" borderId="34" xfId="0" applyFont="1" applyFill="1" applyBorder="1" applyAlignment="1" applyProtection="1">
      <alignment vertical="center" wrapText="1"/>
      <protection hidden="1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protection locked="0"/>
    </xf>
    <xf numFmtId="0" fontId="11" fillId="2" borderId="9" xfId="0" applyFont="1" applyFill="1" applyBorder="1" applyAlignment="1" applyProtection="1">
      <protection locked="0"/>
    </xf>
    <xf numFmtId="0" fontId="26" fillId="3" borderId="6" xfId="0" applyFont="1" applyFill="1" applyBorder="1" applyAlignment="1" applyProtection="1">
      <alignment horizontal="center" wrapText="1"/>
      <protection hidden="1"/>
    </xf>
    <xf numFmtId="0" fontId="26" fillId="3" borderId="7" xfId="0" applyFont="1" applyFill="1" applyBorder="1" applyAlignment="1" applyProtection="1">
      <alignment horizontal="center" wrapText="1"/>
      <protection hidden="1"/>
    </xf>
    <xf numFmtId="0" fontId="22" fillId="3" borderId="51" xfId="0" applyFont="1" applyFill="1" applyBorder="1" applyAlignment="1" applyProtection="1">
      <alignment horizontal="right" vertical="center" wrapText="1"/>
      <protection hidden="1"/>
    </xf>
    <xf numFmtId="0" fontId="22" fillId="3" borderId="73" xfId="0" applyFont="1" applyFill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20" fillId="3" borderId="6" xfId="0" applyFont="1" applyFill="1" applyBorder="1" applyAlignment="1" applyProtection="1">
      <alignment horizontal="left" vertical="center"/>
    </xf>
    <xf numFmtId="0" fontId="20" fillId="3" borderId="33" xfId="0" applyFont="1" applyFill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wrapText="1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protection locked="0"/>
    </xf>
    <xf numFmtId="0" fontId="11" fillId="2" borderId="8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24" fillId="4" borderId="41" xfId="0" applyFont="1" applyFill="1" applyBorder="1" applyAlignment="1" applyProtection="1">
      <alignment horizontal="center" vertical="center" wrapText="1"/>
      <protection hidden="1"/>
    </xf>
    <xf numFmtId="0" fontId="24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7" xfId="0" applyFont="1" applyFill="1" applyBorder="1" applyAlignment="1" applyProtection="1">
      <alignment horizontal="left" vertical="center" wrapText="1"/>
      <protection hidden="1"/>
    </xf>
    <xf numFmtId="0" fontId="24" fillId="4" borderId="28" xfId="0" applyFont="1" applyFill="1" applyBorder="1" applyAlignment="1" applyProtection="1">
      <alignment horizontal="center" vertical="center" wrapText="1"/>
      <protection hidden="1"/>
    </xf>
    <xf numFmtId="0" fontId="24" fillId="4" borderId="24" xfId="0" applyFont="1" applyFill="1" applyBorder="1" applyAlignment="1" applyProtection="1">
      <alignment horizontal="center" vertical="center" wrapText="1"/>
      <protection hidden="1"/>
    </xf>
    <xf numFmtId="0" fontId="24" fillId="4" borderId="16" xfId="0" applyFont="1" applyFill="1" applyBorder="1" applyAlignment="1" applyProtection="1">
      <alignment horizontal="center" vertical="center" wrapText="1"/>
      <protection hidden="1"/>
    </xf>
    <xf numFmtId="0" fontId="24" fillId="4" borderId="22" xfId="0" applyFont="1" applyFill="1" applyBorder="1" applyAlignment="1" applyProtection="1">
      <alignment horizontal="center" vertical="center" wrapText="1"/>
      <protection hidden="1"/>
    </xf>
    <xf numFmtId="0" fontId="15" fillId="4" borderId="55" xfId="0" applyFont="1" applyFill="1" applyBorder="1" applyAlignment="1" applyProtection="1">
      <alignment horizontal="center" vertical="center" wrapText="1"/>
      <protection hidden="1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24" fillId="4" borderId="3" xfId="0" applyFont="1" applyFill="1" applyBorder="1" applyAlignment="1" applyProtection="1">
      <alignment horizontal="center" vertical="center" wrapText="1"/>
      <protection hidden="1"/>
    </xf>
    <xf numFmtId="0" fontId="24" fillId="4" borderId="1" xfId="0" applyFont="1" applyFill="1" applyBorder="1" applyAlignment="1" applyProtection="1">
      <alignment horizontal="center" vertical="center" wrapText="1"/>
      <protection hidden="1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 applyProtection="1">
      <alignment horizontal="left" vertical="center" wrapText="1"/>
      <protection hidden="1"/>
    </xf>
    <xf numFmtId="0" fontId="22" fillId="3" borderId="34" xfId="0" applyFont="1" applyFill="1" applyBorder="1" applyAlignment="1" applyProtection="1">
      <alignment horizontal="left" vertical="center" wrapText="1"/>
      <protection hidden="1"/>
    </xf>
    <xf numFmtId="0" fontId="17" fillId="3" borderId="6" xfId="0" applyFont="1" applyFill="1" applyBorder="1" applyAlignment="1" applyProtection="1">
      <alignment horizontal="left" vertical="center" wrapText="1"/>
      <protection hidden="1"/>
    </xf>
    <xf numFmtId="0" fontId="17" fillId="3" borderId="34" xfId="0" applyFont="1" applyFill="1" applyBorder="1" applyAlignment="1" applyProtection="1">
      <alignment horizontal="left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  <protection locked="0" hidden="1"/>
    </xf>
    <xf numFmtId="0" fontId="9" fillId="2" borderId="20" xfId="0" applyFont="1" applyFill="1" applyBorder="1" applyAlignment="1" applyProtection="1">
      <alignment horizontal="center" vertical="center" wrapText="1"/>
      <protection locked="0" hidden="1"/>
    </xf>
    <xf numFmtId="0" fontId="9" fillId="2" borderId="73" xfId="0" applyFont="1" applyFill="1" applyBorder="1" applyAlignment="1" applyProtection="1">
      <alignment horizontal="center" vertical="center" wrapText="1"/>
      <protection locked="0" hidden="1"/>
    </xf>
    <xf numFmtId="0" fontId="9" fillId="2" borderId="74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left" vertical="center"/>
    </xf>
    <xf numFmtId="49" fontId="11" fillId="2" borderId="11" xfId="0" applyNumberFormat="1" applyFont="1" applyFill="1" applyBorder="1" applyAlignment="1" applyProtection="1">
      <alignment horizontal="center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8" fontId="11" fillId="0" borderId="20" xfId="0" applyNumberFormat="1" applyFont="1" applyBorder="1" applyAlignment="1" applyProtection="1">
      <alignment horizontal="center" vertical="center"/>
      <protection locked="0"/>
    </xf>
    <xf numFmtId="8" fontId="11" fillId="0" borderId="21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</cellXfs>
  <cellStyles count="4">
    <cellStyle name="Normalny" xfId="0" builtinId="0"/>
    <cellStyle name="Normalny 2" xfId="1"/>
    <cellStyle name="Normalny 3" xfId="2"/>
    <cellStyle name="Normalny 4" xf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ela4" displayName="Tabela4" ref="K2:K10" totalsRowShown="0" headerRowDxfId="14" dataDxfId="13">
  <autoFilter ref="K2:K10"/>
  <tableColumns count="1">
    <tableColumn id="1" name="a.Transport_miejski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5" displayName="Tabela5" ref="L2:L12" totalsRowShown="0" headerRowDxfId="11" dataDxfId="10">
  <autoFilter ref="L2:L12"/>
  <tableColumns count="1">
    <tableColumn id="1" name="b.Drogi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6" displayName="Tabela6" ref="M2:M16" totalsRowShown="0" headerRowDxfId="8" dataDxfId="7">
  <autoFilter ref="M2:M16"/>
  <tableColumns count="1">
    <tableColumn id="1" name="c.Obiekt_kubaturowy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7" displayName="Tabela7" ref="N2:N9" totalsRowShown="0" headerRowDxfId="5" dataDxfId="4">
  <autoFilter ref="N2:N9"/>
  <tableColumns count="1">
    <tableColumn id="1" name="d.Infrastruktura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8" displayName="Tabela8" ref="O2:O5" totalsRowShown="0" headerRowDxfId="2">
  <autoFilter ref="O2:O5"/>
  <tableColumns count="1">
    <tableColumn id="1" name="e.Sprzęt_i_wyposażeni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9" displayName="Tabela9" ref="P2:P4" totalsRowShown="0" headerRowDxfId="1">
  <autoFilter ref="P2:P4"/>
  <tableColumns count="1">
    <tableColumn id="1" name="f.Termomodernizacj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10" displayName="Tabela10" ref="Q2:Q4" totalsRowShown="0" headerRowDxfId="0">
  <autoFilter ref="Q2:Q4"/>
  <tableColumns count="1">
    <tableColumn id="1" name="g.In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144"/>
  <sheetViews>
    <sheetView tabSelected="1" view="pageBreakPreview" zoomScaleNormal="100" zoomScaleSheetLayoutView="100" workbookViewId="0">
      <selection activeCell="B6" sqref="B6:B7"/>
    </sheetView>
  </sheetViews>
  <sheetFormatPr defaultColWidth="9.140625" defaultRowHeight="15.75"/>
  <cols>
    <col min="1" max="1" width="3.42578125" style="78" bestFit="1" customWidth="1"/>
    <col min="2" max="2" width="57" style="79" customWidth="1"/>
    <col min="3" max="3" width="27.5703125" style="80" customWidth="1"/>
    <col min="4" max="4" width="27.5703125" style="81" customWidth="1"/>
    <col min="5" max="5" width="14" style="81" customWidth="1"/>
    <col min="6" max="6" width="13.42578125" style="81" customWidth="1"/>
    <col min="7" max="7" width="10.7109375" style="81" customWidth="1"/>
    <col min="8" max="8" width="12.28515625" style="81" customWidth="1"/>
    <col min="9" max="11" width="9.140625" style="81"/>
    <col min="12" max="12" width="40.5703125" style="81" customWidth="1"/>
    <col min="13" max="16384" width="9.140625" style="81"/>
  </cols>
  <sheetData>
    <row r="1" spans="1:8" ht="50.1" customHeight="1" thickBot="1">
      <c r="F1" s="400" t="s">
        <v>365</v>
      </c>
      <c r="G1" s="400"/>
      <c r="H1" s="400"/>
    </row>
    <row r="2" spans="1:8" ht="50.1" customHeight="1" thickBot="1">
      <c r="A2" s="329" t="s">
        <v>217</v>
      </c>
      <c r="B2" s="330"/>
      <c r="C2" s="330"/>
      <c r="D2" s="330"/>
      <c r="E2" s="330"/>
      <c r="F2" s="330"/>
      <c r="G2" s="330"/>
      <c r="H2" s="331"/>
    </row>
    <row r="3" spans="1:8" ht="32.450000000000003" customHeight="1" thickBot="1">
      <c r="A3" s="361" t="s">
        <v>329</v>
      </c>
      <c r="B3" s="362"/>
      <c r="C3" s="362"/>
      <c r="D3" s="362"/>
      <c r="E3" s="362"/>
      <c r="F3" s="362"/>
      <c r="G3" s="362"/>
      <c r="H3" s="363"/>
    </row>
    <row r="4" spans="1:8" ht="33" customHeight="1" thickBot="1">
      <c r="A4" s="291" t="s">
        <v>349</v>
      </c>
      <c r="B4" s="292"/>
      <c r="C4" s="292"/>
      <c r="D4" s="292"/>
      <c r="E4" s="292"/>
      <c r="F4" s="292"/>
      <c r="G4" s="292"/>
      <c r="H4" s="293"/>
    </row>
    <row r="5" spans="1:8" s="82" customFormat="1" ht="42.75" customHeight="1" thickBot="1">
      <c r="A5" s="53" t="s">
        <v>4</v>
      </c>
      <c r="B5" s="54" t="s">
        <v>311</v>
      </c>
      <c r="C5" s="369"/>
      <c r="D5" s="370"/>
      <c r="E5" s="370"/>
      <c r="F5" s="370"/>
      <c r="G5" s="370"/>
      <c r="H5" s="371"/>
    </row>
    <row r="6" spans="1:8" s="82" customFormat="1" ht="30" customHeight="1">
      <c r="A6" s="372" t="s">
        <v>5</v>
      </c>
      <c r="B6" s="359" t="s">
        <v>109</v>
      </c>
      <c r="C6" s="55" t="s">
        <v>185</v>
      </c>
      <c r="D6" s="374" t="s">
        <v>64</v>
      </c>
      <c r="E6" s="375"/>
      <c r="F6" s="375"/>
      <c r="G6" s="375"/>
      <c r="H6" s="376"/>
    </row>
    <row r="7" spans="1:8" s="82" customFormat="1" ht="31.5" customHeight="1" thickBot="1">
      <c r="A7" s="373"/>
      <c r="B7" s="366"/>
      <c r="C7" s="56" t="s">
        <v>143</v>
      </c>
      <c r="D7" s="367"/>
      <c r="E7" s="367"/>
      <c r="F7" s="367"/>
      <c r="G7" s="367"/>
      <c r="H7" s="368"/>
    </row>
    <row r="8" spans="1:8" s="82" customFormat="1" ht="31.5" customHeight="1" thickBot="1">
      <c r="A8" s="53" t="s">
        <v>6</v>
      </c>
      <c r="B8" s="54" t="s">
        <v>238</v>
      </c>
      <c r="C8" s="377"/>
      <c r="D8" s="377"/>
      <c r="E8" s="377"/>
      <c r="F8" s="377"/>
      <c r="G8" s="377"/>
      <c r="H8" s="378"/>
    </row>
    <row r="9" spans="1:8" s="82" customFormat="1" ht="33.75" customHeight="1">
      <c r="A9" s="301" t="s">
        <v>7</v>
      </c>
      <c r="B9" s="326" t="s">
        <v>312</v>
      </c>
      <c r="C9" s="149" t="s">
        <v>352</v>
      </c>
      <c r="D9" s="390"/>
      <c r="E9" s="391"/>
      <c r="F9" s="391"/>
      <c r="G9" s="391"/>
      <c r="H9" s="392"/>
    </row>
    <row r="10" spans="1:8" s="82" customFormat="1" ht="28.5" customHeight="1" thickBot="1">
      <c r="A10" s="303"/>
      <c r="B10" s="327"/>
      <c r="C10" s="150" t="s">
        <v>353</v>
      </c>
      <c r="D10" s="364"/>
      <c r="E10" s="364"/>
      <c r="F10" s="364"/>
      <c r="G10" s="364"/>
      <c r="H10" s="365"/>
    </row>
    <row r="11" spans="1:8" s="82" customFormat="1" ht="38.25" customHeight="1" thickBot="1">
      <c r="A11" s="53" t="s">
        <v>8</v>
      </c>
      <c r="B11" s="54" t="s">
        <v>313</v>
      </c>
      <c r="C11" s="407"/>
      <c r="D11" s="408"/>
      <c r="E11" s="408"/>
      <c r="F11" s="408"/>
      <c r="G11" s="408"/>
      <c r="H11" s="409"/>
    </row>
    <row r="12" spans="1:8" s="82" customFormat="1" ht="38.25" customHeight="1" thickBot="1">
      <c r="A12" s="144" t="s">
        <v>9</v>
      </c>
      <c r="B12" s="141" t="s">
        <v>331</v>
      </c>
      <c r="C12" s="379"/>
      <c r="D12" s="380"/>
      <c r="E12" s="380"/>
      <c r="F12" s="380"/>
      <c r="G12" s="380"/>
      <c r="H12" s="381"/>
    </row>
    <row r="13" spans="1:8" s="82" customFormat="1" ht="38.25" customHeight="1" thickBot="1">
      <c r="A13" s="144" t="s">
        <v>10</v>
      </c>
      <c r="B13" s="57" t="s">
        <v>161</v>
      </c>
      <c r="C13" s="404"/>
      <c r="D13" s="405"/>
      <c r="E13" s="405"/>
      <c r="F13" s="405"/>
      <c r="G13" s="405"/>
      <c r="H13" s="406"/>
    </row>
    <row r="14" spans="1:8" s="82" customFormat="1" ht="51.75" customHeight="1" thickBot="1">
      <c r="A14" s="53" t="s">
        <v>90</v>
      </c>
      <c r="B14" s="54" t="s">
        <v>196</v>
      </c>
      <c r="C14" s="407"/>
      <c r="D14" s="408"/>
      <c r="E14" s="408"/>
      <c r="F14" s="408"/>
      <c r="G14" s="408"/>
      <c r="H14" s="409"/>
    </row>
    <row r="15" spans="1:8" s="82" customFormat="1" ht="30" customHeight="1" thickBot="1">
      <c r="A15" s="58" t="s">
        <v>91</v>
      </c>
      <c r="B15" s="140" t="s">
        <v>62</v>
      </c>
      <c r="C15" s="424" t="s">
        <v>64</v>
      </c>
      <c r="D15" s="425"/>
      <c r="E15" s="425"/>
      <c r="F15" s="425"/>
      <c r="G15" s="425"/>
      <c r="H15" s="426"/>
    </row>
    <row r="16" spans="1:8" s="82" customFormat="1" ht="30" customHeight="1">
      <c r="A16" s="372" t="s">
        <v>92</v>
      </c>
      <c r="B16" s="359" t="s">
        <v>315</v>
      </c>
      <c r="C16" s="59" t="s">
        <v>319</v>
      </c>
      <c r="D16" s="395" t="s">
        <v>64</v>
      </c>
      <c r="E16" s="395"/>
      <c r="F16" s="395"/>
      <c r="G16" s="395"/>
      <c r="H16" s="396"/>
    </row>
    <row r="17" spans="1:8" s="82" customFormat="1" ht="30" customHeight="1">
      <c r="A17" s="302"/>
      <c r="B17" s="410"/>
      <c r="C17" s="147" t="s">
        <v>320</v>
      </c>
      <c r="D17" s="382" t="s">
        <v>64</v>
      </c>
      <c r="E17" s="382"/>
      <c r="F17" s="382"/>
      <c r="G17" s="382"/>
      <c r="H17" s="383"/>
    </row>
    <row r="18" spans="1:8" s="82" customFormat="1" ht="30" customHeight="1" thickBot="1">
      <c r="A18" s="373"/>
      <c r="B18" s="366"/>
      <c r="C18" s="148" t="s">
        <v>143</v>
      </c>
      <c r="D18" s="393"/>
      <c r="E18" s="393"/>
      <c r="F18" s="393"/>
      <c r="G18" s="393"/>
      <c r="H18" s="394"/>
    </row>
    <row r="19" spans="1:8" s="83" customFormat="1" ht="25.5" customHeight="1">
      <c r="A19" s="372" t="s">
        <v>93</v>
      </c>
      <c r="B19" s="387" t="s">
        <v>377</v>
      </c>
      <c r="C19" s="384" t="s">
        <v>64</v>
      </c>
      <c r="D19" s="385"/>
      <c r="E19" s="385"/>
      <c r="F19" s="385"/>
      <c r="G19" s="385"/>
      <c r="H19" s="386"/>
    </row>
    <row r="20" spans="1:8" s="83" customFormat="1" ht="25.5" customHeight="1">
      <c r="A20" s="338"/>
      <c r="B20" s="388"/>
      <c r="C20" s="155" t="s">
        <v>318</v>
      </c>
      <c r="D20" s="84"/>
      <c r="E20" s="85"/>
      <c r="F20" s="85"/>
      <c r="G20" s="85"/>
      <c r="H20" s="86"/>
    </row>
    <row r="21" spans="1:8" s="83" customFormat="1" ht="24" customHeight="1" thickBot="1">
      <c r="A21" s="373"/>
      <c r="B21" s="389"/>
      <c r="C21" s="156" t="s">
        <v>143</v>
      </c>
      <c r="D21" s="397"/>
      <c r="E21" s="398"/>
      <c r="F21" s="398"/>
      <c r="G21" s="398"/>
      <c r="H21" s="399"/>
    </row>
    <row r="22" spans="1:8" s="82" customFormat="1" ht="30" customHeight="1">
      <c r="A22" s="301" t="s">
        <v>94</v>
      </c>
      <c r="B22" s="420" t="s">
        <v>343</v>
      </c>
      <c r="C22" s="427" t="s">
        <v>64</v>
      </c>
      <c r="D22" s="428"/>
      <c r="E22" s="428"/>
      <c r="F22" s="428"/>
      <c r="G22" s="428"/>
      <c r="H22" s="429"/>
    </row>
    <row r="23" spans="1:8" s="82" customFormat="1" ht="28.5" customHeight="1">
      <c r="A23" s="302"/>
      <c r="B23" s="410"/>
      <c r="C23" s="147" t="s">
        <v>317</v>
      </c>
      <c r="D23" s="225"/>
      <c r="E23" s="225"/>
      <c r="F23" s="225"/>
      <c r="G23" s="225"/>
      <c r="H23" s="226"/>
    </row>
    <row r="24" spans="1:8" s="82" customFormat="1" ht="36" customHeight="1" thickBot="1">
      <c r="A24" s="303"/>
      <c r="B24" s="360"/>
      <c r="C24" s="146" t="s">
        <v>143</v>
      </c>
      <c r="D24" s="241"/>
      <c r="E24" s="241"/>
      <c r="F24" s="241"/>
      <c r="G24" s="241"/>
      <c r="H24" s="242"/>
    </row>
    <row r="25" spans="1:8" s="82" customFormat="1" ht="30" customHeight="1">
      <c r="A25" s="372" t="s">
        <v>95</v>
      </c>
      <c r="B25" s="359" t="s">
        <v>333</v>
      </c>
      <c r="C25" s="423" t="s">
        <v>64</v>
      </c>
      <c r="D25" s="234"/>
      <c r="E25" s="234"/>
      <c r="F25" s="234"/>
      <c r="G25" s="234"/>
      <c r="H25" s="235"/>
    </row>
    <row r="26" spans="1:8" s="82" customFormat="1" ht="34.5" customHeight="1" thickBot="1">
      <c r="A26" s="303"/>
      <c r="B26" s="360"/>
      <c r="C26" s="146" t="s">
        <v>321</v>
      </c>
      <c r="D26" s="241"/>
      <c r="E26" s="241"/>
      <c r="F26" s="241"/>
      <c r="G26" s="241"/>
      <c r="H26" s="242"/>
    </row>
    <row r="27" spans="1:8" s="82" customFormat="1" ht="34.5" customHeight="1">
      <c r="A27" s="323" t="s">
        <v>219</v>
      </c>
      <c r="B27" s="251" t="s">
        <v>378</v>
      </c>
      <c r="C27" s="253" t="s">
        <v>64</v>
      </c>
      <c r="D27" s="254"/>
      <c r="E27" s="254"/>
      <c r="F27" s="254"/>
      <c r="G27" s="254"/>
      <c r="H27" s="255"/>
    </row>
    <row r="28" spans="1:8" s="82" customFormat="1" ht="34.5" customHeight="1" thickBot="1">
      <c r="A28" s="328"/>
      <c r="B28" s="252"/>
      <c r="C28" s="60" t="s">
        <v>143</v>
      </c>
      <c r="D28" s="236"/>
      <c r="E28" s="236"/>
      <c r="F28" s="236"/>
      <c r="G28" s="236"/>
      <c r="H28" s="237"/>
    </row>
    <row r="29" spans="1:8" s="82" customFormat="1" ht="34.5" customHeight="1">
      <c r="A29" s="338" t="s">
        <v>334</v>
      </c>
      <c r="B29" s="326" t="s">
        <v>366</v>
      </c>
      <c r="C29" s="278" t="s">
        <v>64</v>
      </c>
      <c r="D29" s="279"/>
      <c r="E29" s="279"/>
      <c r="F29" s="279"/>
      <c r="G29" s="279"/>
      <c r="H29" s="280"/>
    </row>
    <row r="30" spans="1:8" s="82" customFormat="1" ht="34.5" customHeight="1">
      <c r="A30" s="338"/>
      <c r="B30" s="326"/>
      <c r="C30" s="147" t="s">
        <v>326</v>
      </c>
      <c r="D30" s="343"/>
      <c r="E30" s="344"/>
      <c r="F30" s="344"/>
      <c r="G30" s="344"/>
      <c r="H30" s="345"/>
    </row>
    <row r="31" spans="1:8" s="82" customFormat="1" ht="34.5" customHeight="1" thickBot="1">
      <c r="A31" s="339"/>
      <c r="B31" s="327"/>
      <c r="C31" s="148" t="s">
        <v>332</v>
      </c>
      <c r="D31" s="340"/>
      <c r="E31" s="341"/>
      <c r="F31" s="341"/>
      <c r="G31" s="341"/>
      <c r="H31" s="342"/>
    </row>
    <row r="32" spans="1:8" s="82" customFormat="1" ht="36" customHeight="1">
      <c r="A32" s="301" t="s">
        <v>239</v>
      </c>
      <c r="B32" s="326" t="s">
        <v>0</v>
      </c>
      <c r="C32" s="149" t="s">
        <v>335</v>
      </c>
      <c r="D32" s="415"/>
      <c r="E32" s="416"/>
      <c r="F32" s="416"/>
      <c r="G32" s="416"/>
      <c r="H32" s="417"/>
    </row>
    <row r="33" spans="1:8" s="82" customFormat="1" ht="39" customHeight="1">
      <c r="A33" s="302"/>
      <c r="B33" s="326"/>
      <c r="C33" s="147" t="s">
        <v>336</v>
      </c>
      <c r="D33" s="411"/>
      <c r="E33" s="418"/>
      <c r="F33" s="418"/>
      <c r="G33" s="418"/>
      <c r="H33" s="419"/>
    </row>
    <row r="34" spans="1:8" s="82" customFormat="1" ht="26.25" customHeight="1">
      <c r="A34" s="302"/>
      <c r="B34" s="420"/>
      <c r="C34" s="147" t="s">
        <v>231</v>
      </c>
      <c r="D34" s="284"/>
      <c r="E34" s="285"/>
      <c r="F34" s="285"/>
      <c r="G34" s="285"/>
      <c r="H34" s="286"/>
    </row>
    <row r="35" spans="1:8" s="82" customFormat="1" ht="33.75" customHeight="1">
      <c r="A35" s="302"/>
      <c r="B35" s="410" t="s">
        <v>186</v>
      </c>
      <c r="C35" s="147" t="s">
        <v>322</v>
      </c>
      <c r="D35" s="411"/>
      <c r="E35" s="411"/>
      <c r="F35" s="411"/>
      <c r="G35" s="411"/>
      <c r="H35" s="412"/>
    </row>
    <row r="36" spans="1:8" s="82" customFormat="1" ht="39.75" customHeight="1" thickBot="1">
      <c r="A36" s="303"/>
      <c r="B36" s="360"/>
      <c r="C36" s="146" t="s">
        <v>323</v>
      </c>
      <c r="D36" s="413"/>
      <c r="E36" s="413"/>
      <c r="F36" s="413"/>
      <c r="G36" s="413"/>
      <c r="H36" s="414"/>
    </row>
    <row r="37" spans="1:8" s="82" customFormat="1" ht="47.25">
      <c r="A37" s="372" t="s">
        <v>150</v>
      </c>
      <c r="B37" s="359" t="s">
        <v>355</v>
      </c>
      <c r="C37" s="61" t="s">
        <v>289</v>
      </c>
      <c r="D37" s="142" t="s">
        <v>134</v>
      </c>
      <c r="E37" s="142" t="s">
        <v>135</v>
      </c>
      <c r="F37" s="142" t="s">
        <v>136</v>
      </c>
      <c r="G37" s="421" t="s">
        <v>375</v>
      </c>
      <c r="H37" s="422"/>
    </row>
    <row r="38" spans="1:8" s="89" customFormat="1" ht="26.25" customHeight="1">
      <c r="A38" s="302"/>
      <c r="B38" s="410"/>
      <c r="C38" s="87" t="s">
        <v>64</v>
      </c>
      <c r="D38" s="145" t="s">
        <v>64</v>
      </c>
      <c r="E38" s="145"/>
      <c r="F38" s="88"/>
      <c r="G38" s="346"/>
      <c r="H38" s="347"/>
    </row>
    <row r="39" spans="1:8" s="89" customFormat="1" ht="23.25" customHeight="1">
      <c r="A39" s="302"/>
      <c r="B39" s="410"/>
      <c r="C39" s="87" t="s">
        <v>64</v>
      </c>
      <c r="D39" s="145" t="s">
        <v>64</v>
      </c>
      <c r="E39" s="145"/>
      <c r="F39" s="90"/>
      <c r="G39" s="357"/>
      <c r="H39" s="358"/>
    </row>
    <row r="40" spans="1:8" s="89" customFormat="1" ht="24" customHeight="1" thickBot="1">
      <c r="A40" s="373"/>
      <c r="B40" s="366"/>
      <c r="C40" s="87" t="s">
        <v>64</v>
      </c>
      <c r="D40" s="145" t="s">
        <v>64</v>
      </c>
      <c r="E40" s="143"/>
      <c r="F40" s="91"/>
      <c r="G40" s="313"/>
      <c r="H40" s="314"/>
    </row>
    <row r="41" spans="1:8" s="82" customFormat="1" ht="37.5" customHeight="1" thickBot="1">
      <c r="A41" s="338" t="s">
        <v>151</v>
      </c>
      <c r="B41" s="325" t="s">
        <v>3</v>
      </c>
      <c r="C41" s="438" t="s">
        <v>380</v>
      </c>
      <c r="D41" s="439"/>
      <c r="E41" s="440"/>
      <c r="F41" s="441"/>
      <c r="G41" s="441"/>
      <c r="H41" s="442"/>
    </row>
    <row r="42" spans="1:8" s="82" customFormat="1" ht="37.5" customHeight="1">
      <c r="A42" s="338"/>
      <c r="B42" s="326"/>
      <c r="C42" s="436" t="s">
        <v>235</v>
      </c>
      <c r="D42" s="62" t="s">
        <v>344</v>
      </c>
      <c r="E42" s="430"/>
      <c r="F42" s="430"/>
      <c r="G42" s="430"/>
      <c r="H42" s="431"/>
    </row>
    <row r="43" spans="1:8" s="82" customFormat="1" ht="37.5" customHeight="1">
      <c r="A43" s="338"/>
      <c r="B43" s="326"/>
      <c r="C43" s="297"/>
      <c r="D43" s="63" t="s">
        <v>345</v>
      </c>
      <c r="E43" s="281"/>
      <c r="F43" s="281"/>
      <c r="G43" s="281"/>
      <c r="H43" s="282"/>
    </row>
    <row r="44" spans="1:8" s="82" customFormat="1" ht="37.5" customHeight="1">
      <c r="A44" s="338"/>
      <c r="B44" s="326"/>
      <c r="C44" s="297"/>
      <c r="D44" s="63" t="s">
        <v>346</v>
      </c>
      <c r="E44" s="281"/>
      <c r="F44" s="281"/>
      <c r="G44" s="281"/>
      <c r="H44" s="282"/>
    </row>
    <row r="45" spans="1:8" s="82" customFormat="1" ht="37.5" customHeight="1">
      <c r="A45" s="338"/>
      <c r="B45" s="326"/>
      <c r="C45" s="297"/>
      <c r="D45" s="63" t="s">
        <v>347</v>
      </c>
      <c r="E45" s="281"/>
      <c r="F45" s="281"/>
      <c r="G45" s="281"/>
      <c r="H45" s="282"/>
    </row>
    <row r="46" spans="1:8" s="82" customFormat="1" ht="27" customHeight="1">
      <c r="A46" s="338"/>
      <c r="B46" s="326"/>
      <c r="C46" s="297"/>
      <c r="D46" s="64" t="s">
        <v>358</v>
      </c>
      <c r="E46" s="256">
        <f>SUM(E42:H45)</f>
        <v>0</v>
      </c>
      <c r="F46" s="256"/>
      <c r="G46" s="256"/>
      <c r="H46" s="257"/>
    </row>
    <row r="47" spans="1:8" s="82" customFormat="1" ht="27" customHeight="1" thickBot="1">
      <c r="A47" s="338"/>
      <c r="B47" s="326"/>
      <c r="C47" s="437"/>
      <c r="D47" s="65" t="s">
        <v>143</v>
      </c>
      <c r="E47" s="434"/>
      <c r="F47" s="434"/>
      <c r="G47" s="434"/>
      <c r="H47" s="435"/>
    </row>
    <row r="48" spans="1:8" s="82" customFormat="1" ht="33.75" customHeight="1">
      <c r="A48" s="338"/>
      <c r="B48" s="326"/>
      <c r="C48" s="296" t="s">
        <v>236</v>
      </c>
      <c r="D48" s="432" t="s">
        <v>159</v>
      </c>
      <c r="E48" s="279" t="s">
        <v>64</v>
      </c>
      <c r="F48" s="279"/>
      <c r="G48" s="279"/>
      <c r="H48" s="280"/>
    </row>
    <row r="49" spans="1:8" s="82" customFormat="1" ht="33" customHeight="1">
      <c r="A49" s="338"/>
      <c r="B49" s="326"/>
      <c r="C49" s="297"/>
      <c r="D49" s="433"/>
      <c r="E49" s="225" t="s">
        <v>127</v>
      </c>
      <c r="F49" s="225"/>
      <c r="G49" s="225"/>
      <c r="H49" s="226"/>
    </row>
    <row r="50" spans="1:8" s="82" customFormat="1" ht="35.25" customHeight="1">
      <c r="A50" s="338"/>
      <c r="B50" s="326"/>
      <c r="C50" s="297"/>
      <c r="D50" s="66" t="s">
        <v>143</v>
      </c>
      <c r="E50" s="299"/>
      <c r="F50" s="299"/>
      <c r="G50" s="299"/>
      <c r="H50" s="300"/>
    </row>
    <row r="51" spans="1:8" s="82" customFormat="1" ht="49.5" customHeight="1" thickBot="1">
      <c r="A51" s="338"/>
      <c r="B51" s="326"/>
      <c r="C51" s="298"/>
      <c r="D51" s="67" t="s">
        <v>348</v>
      </c>
      <c r="E51" s="294"/>
      <c r="F51" s="294"/>
      <c r="G51" s="294"/>
      <c r="H51" s="295"/>
    </row>
    <row r="52" spans="1:8" s="82" customFormat="1" ht="36.75" customHeight="1" thickBot="1">
      <c r="A52" s="291" t="s">
        <v>288</v>
      </c>
      <c r="B52" s="292"/>
      <c r="C52" s="292"/>
      <c r="D52" s="292"/>
      <c r="E52" s="292"/>
      <c r="F52" s="292"/>
      <c r="G52" s="292"/>
      <c r="H52" s="293"/>
    </row>
    <row r="53" spans="1:8" s="82" customFormat="1" ht="88.5" customHeight="1">
      <c r="A53" s="323" t="s">
        <v>152</v>
      </c>
      <c r="B53" s="325" t="s">
        <v>18</v>
      </c>
      <c r="C53" s="149" t="s">
        <v>63</v>
      </c>
      <c r="D53" s="348"/>
      <c r="E53" s="348"/>
      <c r="F53" s="348"/>
      <c r="G53" s="348"/>
      <c r="H53" s="349"/>
    </row>
    <row r="54" spans="1:8" s="82" customFormat="1" ht="58.5" customHeight="1">
      <c r="A54" s="324"/>
      <c r="B54" s="326"/>
      <c r="C54" s="147" t="s">
        <v>35</v>
      </c>
      <c r="D54" s="350"/>
      <c r="E54" s="350"/>
      <c r="F54" s="350"/>
      <c r="G54" s="350"/>
      <c r="H54" s="351"/>
    </row>
    <row r="55" spans="1:8" s="82" customFormat="1" ht="42.75" customHeight="1">
      <c r="A55" s="324"/>
      <c r="B55" s="326"/>
      <c r="C55" s="258" t="s">
        <v>310</v>
      </c>
      <c r="D55" s="263" t="s">
        <v>64</v>
      </c>
      <c r="E55" s="263"/>
      <c r="F55" s="263"/>
      <c r="G55" s="263"/>
      <c r="H55" s="264"/>
    </row>
    <row r="56" spans="1:8" s="82" customFormat="1" ht="39" customHeight="1">
      <c r="A56" s="324"/>
      <c r="B56" s="326"/>
      <c r="C56" s="258"/>
      <c r="D56" s="68" t="s">
        <v>379</v>
      </c>
      <c r="E56" s="273" t="s">
        <v>304</v>
      </c>
      <c r="F56" s="273"/>
      <c r="G56" s="273"/>
      <c r="H56" s="274"/>
    </row>
    <row r="57" spans="1:8" s="82" customFormat="1" ht="39.75" customHeight="1">
      <c r="A57" s="324"/>
      <c r="B57" s="326"/>
      <c r="C57" s="287"/>
      <c r="D57" s="69" t="s">
        <v>113</v>
      </c>
      <c r="E57" s="352"/>
      <c r="F57" s="352"/>
      <c r="G57" s="352"/>
      <c r="H57" s="353"/>
    </row>
    <row r="58" spans="1:8" s="82" customFormat="1" ht="26.25" customHeight="1">
      <c r="A58" s="324"/>
      <c r="B58" s="326"/>
      <c r="C58" s="222" t="s">
        <v>359</v>
      </c>
      <c r="D58" s="318" t="s">
        <v>64</v>
      </c>
      <c r="E58" s="319"/>
      <c r="F58" s="319"/>
      <c r="G58" s="319"/>
      <c r="H58" s="320"/>
    </row>
    <row r="59" spans="1:8" s="82" customFormat="1" ht="45" customHeight="1">
      <c r="A59" s="324"/>
      <c r="B59" s="326"/>
      <c r="C59" s="223"/>
      <c r="D59" s="69" t="s">
        <v>356</v>
      </c>
      <c r="E59" s="318"/>
      <c r="F59" s="319"/>
      <c r="G59" s="319"/>
      <c r="H59" s="320"/>
    </row>
    <row r="60" spans="1:8" s="82" customFormat="1" ht="48.75" customHeight="1" thickBot="1">
      <c r="A60" s="324"/>
      <c r="B60" s="327"/>
      <c r="C60" s="224"/>
      <c r="D60" s="70" t="s">
        <v>376</v>
      </c>
      <c r="E60" s="238"/>
      <c r="F60" s="239"/>
      <c r="G60" s="239"/>
      <c r="H60" s="240"/>
    </row>
    <row r="61" spans="1:8" s="82" customFormat="1" ht="30" customHeight="1">
      <c r="A61" s="323" t="s">
        <v>153</v>
      </c>
      <c r="B61" s="325" t="s">
        <v>240</v>
      </c>
      <c r="C61" s="283" t="s">
        <v>218</v>
      </c>
      <c r="D61" s="334" t="s">
        <v>64</v>
      </c>
      <c r="E61" s="334"/>
      <c r="F61" s="334"/>
      <c r="G61" s="334"/>
      <c r="H61" s="335"/>
    </row>
    <row r="62" spans="1:8" s="82" customFormat="1" ht="43.5" customHeight="1">
      <c r="A62" s="324"/>
      <c r="B62" s="326"/>
      <c r="C62" s="258"/>
      <c r="D62" s="72" t="s">
        <v>216</v>
      </c>
      <c r="E62" s="401"/>
      <c r="F62" s="402"/>
      <c r="G62" s="402"/>
      <c r="H62" s="403"/>
    </row>
    <row r="63" spans="1:8" s="82" customFormat="1" ht="26.25" customHeight="1">
      <c r="A63" s="324"/>
      <c r="B63" s="326"/>
      <c r="C63" s="258"/>
      <c r="D63" s="72" t="s">
        <v>123</v>
      </c>
      <c r="E63" s="263" t="s">
        <v>64</v>
      </c>
      <c r="F63" s="263"/>
      <c r="G63" s="263"/>
      <c r="H63" s="264"/>
    </row>
    <row r="64" spans="1:8" s="82" customFormat="1" ht="74.25" customHeight="1">
      <c r="A64" s="324"/>
      <c r="B64" s="326"/>
      <c r="C64" s="258"/>
      <c r="D64" s="68" t="s">
        <v>113</v>
      </c>
      <c r="E64" s="273"/>
      <c r="F64" s="273"/>
      <c r="G64" s="273"/>
      <c r="H64" s="274"/>
    </row>
    <row r="65" spans="1:8" s="82" customFormat="1" ht="32.25" customHeight="1">
      <c r="A65" s="324"/>
      <c r="B65" s="326"/>
      <c r="C65" s="258" t="s">
        <v>67</v>
      </c>
      <c r="D65" s="68" t="s">
        <v>354</v>
      </c>
      <c r="E65" s="288" t="s">
        <v>64</v>
      </c>
      <c r="F65" s="289"/>
      <c r="G65" s="289"/>
      <c r="H65" s="290"/>
    </row>
    <row r="66" spans="1:8" s="82" customFormat="1" ht="31.5" customHeight="1">
      <c r="A66" s="324"/>
      <c r="B66" s="326"/>
      <c r="C66" s="258"/>
      <c r="D66" s="72" t="s">
        <v>216</v>
      </c>
      <c r="E66" s="315"/>
      <c r="F66" s="316"/>
      <c r="G66" s="316"/>
      <c r="H66" s="317"/>
    </row>
    <row r="67" spans="1:8" s="82" customFormat="1" ht="39.75" customHeight="1">
      <c r="A67" s="324"/>
      <c r="B67" s="326"/>
      <c r="C67" s="258"/>
      <c r="D67" s="68" t="s">
        <v>113</v>
      </c>
      <c r="E67" s="336"/>
      <c r="F67" s="336"/>
      <c r="G67" s="336"/>
      <c r="H67" s="337"/>
    </row>
    <row r="68" spans="1:8" s="82" customFormat="1" ht="31.5" customHeight="1">
      <c r="A68" s="324"/>
      <c r="B68" s="326"/>
      <c r="C68" s="258" t="s">
        <v>144</v>
      </c>
      <c r="D68" s="68" t="s">
        <v>354</v>
      </c>
      <c r="E68" s="275" t="s">
        <v>64</v>
      </c>
      <c r="F68" s="276"/>
      <c r="G68" s="276"/>
      <c r="H68" s="277"/>
    </row>
    <row r="69" spans="1:8" s="82" customFormat="1" ht="44.25" customHeight="1">
      <c r="A69" s="324"/>
      <c r="B69" s="326"/>
      <c r="C69" s="258"/>
      <c r="D69" s="72" t="s">
        <v>216</v>
      </c>
      <c r="E69" s="268"/>
      <c r="F69" s="269"/>
      <c r="G69" s="269"/>
      <c r="H69" s="270"/>
    </row>
    <row r="70" spans="1:8" s="82" customFormat="1" ht="30" customHeight="1">
      <c r="A70" s="324"/>
      <c r="B70" s="326"/>
      <c r="C70" s="259"/>
      <c r="D70" s="68" t="s">
        <v>113</v>
      </c>
      <c r="E70" s="273"/>
      <c r="F70" s="273"/>
      <c r="G70" s="273"/>
      <c r="H70" s="274"/>
    </row>
    <row r="71" spans="1:8" s="82" customFormat="1" ht="72.75" customHeight="1">
      <c r="A71" s="324"/>
      <c r="B71" s="326"/>
      <c r="C71" s="71" t="s">
        <v>223</v>
      </c>
      <c r="D71" s="68" t="s">
        <v>351</v>
      </c>
      <c r="E71" s="248"/>
      <c r="F71" s="249"/>
      <c r="G71" s="249"/>
      <c r="H71" s="250"/>
    </row>
    <row r="72" spans="1:8" s="82" customFormat="1" ht="33.75" customHeight="1">
      <c r="A72" s="324"/>
      <c r="B72" s="326"/>
      <c r="C72" s="354" t="s">
        <v>224</v>
      </c>
      <c r="D72" s="72" t="s">
        <v>354</v>
      </c>
      <c r="E72" s="318"/>
      <c r="F72" s="319"/>
      <c r="G72" s="319"/>
      <c r="H72" s="320"/>
    </row>
    <row r="73" spans="1:8" s="82" customFormat="1" ht="54.75" customHeight="1">
      <c r="A73" s="324"/>
      <c r="B73" s="326"/>
      <c r="C73" s="355"/>
      <c r="D73" s="68" t="s">
        <v>216</v>
      </c>
      <c r="E73" s="271"/>
      <c r="F73" s="271"/>
      <c r="G73" s="271"/>
      <c r="H73" s="272"/>
    </row>
    <row r="74" spans="1:8" s="82" customFormat="1" ht="24" customHeight="1" thickBot="1">
      <c r="A74" s="328"/>
      <c r="B74" s="327"/>
      <c r="C74" s="356"/>
      <c r="D74" s="70" t="s">
        <v>113</v>
      </c>
      <c r="E74" s="332"/>
      <c r="F74" s="332"/>
      <c r="G74" s="332"/>
      <c r="H74" s="333"/>
    </row>
    <row r="75" spans="1:8" s="82" customFormat="1" ht="30" customHeight="1">
      <c r="A75" s="323" t="s">
        <v>154</v>
      </c>
      <c r="B75" s="325" t="s">
        <v>117</v>
      </c>
      <c r="C75" s="59" t="s">
        <v>110</v>
      </c>
      <c r="D75" s="261"/>
      <c r="E75" s="261"/>
      <c r="F75" s="261"/>
      <c r="G75" s="261"/>
      <c r="H75" s="262"/>
    </row>
    <row r="76" spans="1:8" s="82" customFormat="1" ht="30" customHeight="1">
      <c r="A76" s="324"/>
      <c r="B76" s="326"/>
      <c r="C76" s="258" t="s">
        <v>12</v>
      </c>
      <c r="D76" s="263" t="s">
        <v>64</v>
      </c>
      <c r="E76" s="263"/>
      <c r="F76" s="263"/>
      <c r="G76" s="263"/>
      <c r="H76" s="264"/>
    </row>
    <row r="77" spans="1:8" s="82" customFormat="1" ht="30" customHeight="1" thickBot="1">
      <c r="A77" s="324"/>
      <c r="B77" s="326"/>
      <c r="C77" s="259"/>
      <c r="D77" s="70" t="s">
        <v>113</v>
      </c>
      <c r="E77" s="265"/>
      <c r="F77" s="266"/>
      <c r="G77" s="266"/>
      <c r="H77" s="267"/>
    </row>
    <row r="78" spans="1:8" s="82" customFormat="1" ht="43.5" customHeight="1">
      <c r="A78" s="324"/>
      <c r="B78" s="326"/>
      <c r="C78" s="258" t="s">
        <v>69</v>
      </c>
      <c r="D78" s="263" t="s">
        <v>64</v>
      </c>
      <c r="E78" s="263"/>
      <c r="F78" s="263"/>
      <c r="G78" s="263"/>
      <c r="H78" s="264"/>
    </row>
    <row r="79" spans="1:8" s="82" customFormat="1" ht="41.25" customHeight="1" thickBot="1">
      <c r="A79" s="328"/>
      <c r="B79" s="327"/>
      <c r="C79" s="260"/>
      <c r="D79" s="73" t="s">
        <v>113</v>
      </c>
      <c r="E79" s="227"/>
      <c r="F79" s="227"/>
      <c r="G79" s="227"/>
      <c r="H79" s="228"/>
    </row>
    <row r="80" spans="1:8" s="82" customFormat="1" ht="63" customHeight="1">
      <c r="A80" s="304" t="s">
        <v>213</v>
      </c>
      <c r="B80" s="243" t="s">
        <v>70</v>
      </c>
      <c r="C80" s="74" t="s">
        <v>11</v>
      </c>
      <c r="D80" s="279"/>
      <c r="E80" s="279"/>
      <c r="F80" s="279"/>
      <c r="G80" s="279"/>
      <c r="H80" s="280"/>
    </row>
    <row r="81" spans="1:8" s="82" customFormat="1" ht="63" customHeight="1" thickBot="1">
      <c r="A81" s="305"/>
      <c r="B81" s="247"/>
      <c r="C81" s="75" t="s">
        <v>114</v>
      </c>
      <c r="D81" s="241"/>
      <c r="E81" s="241"/>
      <c r="F81" s="241"/>
      <c r="G81" s="241"/>
      <c r="H81" s="242"/>
    </row>
    <row r="82" spans="1:8" s="82" customFormat="1" ht="52.5" customHeight="1">
      <c r="A82" s="306" t="s">
        <v>337</v>
      </c>
      <c r="B82" s="310" t="s">
        <v>89</v>
      </c>
      <c r="C82" s="76" t="s">
        <v>108</v>
      </c>
      <c r="D82" s="234"/>
      <c r="E82" s="234"/>
      <c r="F82" s="234"/>
      <c r="G82" s="234"/>
      <c r="H82" s="235"/>
    </row>
    <row r="83" spans="1:8" s="82" customFormat="1" ht="52.5" customHeight="1">
      <c r="A83" s="307"/>
      <c r="B83" s="321"/>
      <c r="C83" s="66" t="s">
        <v>126</v>
      </c>
      <c r="D83" s="225"/>
      <c r="E83" s="225"/>
      <c r="F83" s="225"/>
      <c r="G83" s="225"/>
      <c r="H83" s="226"/>
    </row>
    <row r="84" spans="1:8" s="82" customFormat="1" ht="52.5" customHeight="1">
      <c r="A84" s="307"/>
      <c r="B84" s="321"/>
      <c r="C84" s="66" t="s">
        <v>119</v>
      </c>
      <c r="D84" s="225"/>
      <c r="E84" s="225"/>
      <c r="F84" s="225"/>
      <c r="G84" s="225"/>
      <c r="H84" s="226"/>
    </row>
    <row r="85" spans="1:8" s="82" customFormat="1" ht="55.15" customHeight="1">
      <c r="A85" s="307"/>
      <c r="B85" s="321"/>
      <c r="C85" s="66" t="s">
        <v>118</v>
      </c>
      <c r="D85" s="225"/>
      <c r="E85" s="225"/>
      <c r="F85" s="225"/>
      <c r="G85" s="225"/>
      <c r="H85" s="226"/>
    </row>
    <row r="86" spans="1:8" s="82" customFormat="1" ht="55.15" customHeight="1" thickBot="1">
      <c r="A86" s="308"/>
      <c r="B86" s="322"/>
      <c r="C86" s="75" t="s">
        <v>145</v>
      </c>
      <c r="D86" s="241"/>
      <c r="E86" s="241"/>
      <c r="F86" s="241"/>
      <c r="G86" s="241"/>
      <c r="H86" s="242"/>
    </row>
    <row r="87" spans="1:8" s="82" customFormat="1" ht="52.5" customHeight="1">
      <c r="A87" s="311" t="s">
        <v>338</v>
      </c>
      <c r="B87" s="310" t="s">
        <v>71</v>
      </c>
      <c r="C87" s="76" t="s">
        <v>120</v>
      </c>
      <c r="D87" s="234"/>
      <c r="E87" s="234"/>
      <c r="F87" s="234"/>
      <c r="G87" s="234"/>
      <c r="H87" s="235"/>
    </row>
    <row r="88" spans="1:8" s="82" customFormat="1" ht="52.5" customHeight="1" thickBot="1">
      <c r="A88" s="312"/>
      <c r="B88" s="244"/>
      <c r="C88" s="60" t="s">
        <v>2</v>
      </c>
      <c r="D88" s="236"/>
      <c r="E88" s="236"/>
      <c r="F88" s="236"/>
      <c r="G88" s="236"/>
      <c r="H88" s="237"/>
    </row>
    <row r="89" spans="1:8" s="82" customFormat="1" ht="45.75" customHeight="1">
      <c r="A89" s="306" t="s">
        <v>339</v>
      </c>
      <c r="B89" s="310" t="s">
        <v>143</v>
      </c>
      <c r="C89" s="76" t="s">
        <v>19</v>
      </c>
      <c r="D89" s="234"/>
      <c r="E89" s="234"/>
      <c r="F89" s="234"/>
      <c r="G89" s="234"/>
      <c r="H89" s="235"/>
    </row>
    <row r="90" spans="1:8" s="82" customFormat="1" ht="39" customHeight="1" thickBot="1">
      <c r="A90" s="309"/>
      <c r="B90" s="244"/>
      <c r="C90" s="60" t="s">
        <v>1</v>
      </c>
      <c r="D90" s="236"/>
      <c r="E90" s="236"/>
      <c r="F90" s="236"/>
      <c r="G90" s="236"/>
      <c r="H90" s="237"/>
    </row>
    <row r="91" spans="1:8" s="82" customFormat="1" ht="37.5" customHeight="1">
      <c r="A91" s="245" t="s">
        <v>339</v>
      </c>
      <c r="B91" s="243" t="s">
        <v>242</v>
      </c>
      <c r="C91" s="77" t="s">
        <v>374</v>
      </c>
      <c r="D91" s="219" t="s">
        <v>64</v>
      </c>
      <c r="E91" s="220"/>
      <c r="F91" s="220"/>
      <c r="G91" s="220"/>
      <c r="H91" s="221"/>
    </row>
    <row r="92" spans="1:8" s="82" customFormat="1" ht="43.5" customHeight="1" thickBot="1">
      <c r="A92" s="246"/>
      <c r="B92" s="244"/>
      <c r="C92" s="60" t="s">
        <v>373</v>
      </c>
      <c r="D92" s="238"/>
      <c r="E92" s="239"/>
      <c r="F92" s="239"/>
      <c r="G92" s="239"/>
      <c r="H92" s="240"/>
    </row>
    <row r="93" spans="1:8" s="82" customFormat="1" ht="73.5" customHeight="1">
      <c r="A93" s="229" t="s">
        <v>388</v>
      </c>
      <c r="B93" s="229"/>
      <c r="C93" s="229"/>
      <c r="D93" s="232" t="s">
        <v>387</v>
      </c>
      <c r="E93" s="232"/>
      <c r="F93" s="232"/>
      <c r="G93" s="232"/>
      <c r="H93" s="232"/>
    </row>
    <row r="94" spans="1:8" s="82" customFormat="1" ht="39.950000000000003" customHeight="1">
      <c r="A94" s="230" t="s">
        <v>241</v>
      </c>
      <c r="B94" s="230"/>
      <c r="C94" s="230"/>
      <c r="D94" s="230" t="s">
        <v>340</v>
      </c>
      <c r="E94" s="230"/>
      <c r="F94" s="230"/>
      <c r="G94" s="230"/>
      <c r="H94" s="230"/>
    </row>
    <row r="95" spans="1:8" s="82" customFormat="1" ht="48" customHeight="1">
      <c r="A95" s="231" t="s">
        <v>381</v>
      </c>
      <c r="B95" s="231"/>
      <c r="C95" s="231"/>
      <c r="D95" s="233" t="s">
        <v>382</v>
      </c>
      <c r="E95" s="233"/>
      <c r="F95" s="233"/>
      <c r="G95" s="233"/>
      <c r="H95" s="233"/>
    </row>
    <row r="96" spans="1:8" ht="16.5">
      <c r="A96" s="92"/>
      <c r="B96" s="93"/>
      <c r="C96" s="89"/>
      <c r="D96" s="82"/>
      <c r="E96" s="82"/>
      <c r="F96" s="82"/>
      <c r="G96" s="82"/>
      <c r="H96" s="82"/>
    </row>
    <row r="97" spans="1:3" ht="16.5">
      <c r="A97" s="92"/>
    </row>
    <row r="100" spans="1:3">
      <c r="B100" s="94"/>
      <c r="C100" s="81"/>
    </row>
    <row r="101" spans="1:3">
      <c r="B101" s="94"/>
      <c r="C101" s="81"/>
    </row>
    <row r="103" spans="1:3" ht="15.75" customHeight="1"/>
    <row r="114" spans="2:3">
      <c r="B114" s="94"/>
      <c r="C114" s="81"/>
    </row>
    <row r="117" spans="2:3" ht="30.75" customHeight="1"/>
    <row r="124" spans="2:3">
      <c r="B124" s="81"/>
      <c r="C124" s="81"/>
    </row>
    <row r="125" spans="2:3">
      <c r="B125" s="81"/>
      <c r="C125" s="81"/>
    </row>
    <row r="126" spans="2:3">
      <c r="B126" s="81"/>
      <c r="C126" s="81"/>
    </row>
    <row r="127" spans="2:3">
      <c r="B127" s="81"/>
      <c r="C127" s="81"/>
    </row>
    <row r="128" spans="2:3">
      <c r="B128" s="81"/>
      <c r="C128" s="81"/>
    </row>
    <row r="129" spans="2:3">
      <c r="B129" s="81"/>
      <c r="C129" s="81"/>
    </row>
    <row r="130" spans="2:3">
      <c r="B130" s="81"/>
      <c r="C130" s="81"/>
    </row>
    <row r="131" spans="2:3">
      <c r="B131" s="81"/>
      <c r="C131" s="81"/>
    </row>
    <row r="132" spans="2:3">
      <c r="B132" s="81"/>
      <c r="C132" s="81"/>
    </row>
    <row r="133" spans="2:3">
      <c r="B133" s="81"/>
      <c r="C133" s="81"/>
    </row>
    <row r="134" spans="2:3">
      <c r="B134" s="81"/>
      <c r="C134" s="81"/>
    </row>
    <row r="135" spans="2:3">
      <c r="B135" s="81"/>
      <c r="C135" s="81"/>
    </row>
    <row r="136" spans="2:3">
      <c r="B136" s="81"/>
      <c r="C136" s="81"/>
    </row>
    <row r="137" spans="2:3">
      <c r="B137" s="81"/>
      <c r="C137" s="81"/>
    </row>
    <row r="138" spans="2:3">
      <c r="B138" s="81"/>
      <c r="C138" s="81"/>
    </row>
    <row r="139" spans="2:3">
      <c r="B139" s="81"/>
      <c r="C139" s="81"/>
    </row>
    <row r="140" spans="2:3">
      <c r="B140" s="81"/>
      <c r="C140" s="81"/>
    </row>
    <row r="141" spans="2:3">
      <c r="B141" s="81"/>
      <c r="C141" s="81"/>
    </row>
    <row r="142" spans="2:3">
      <c r="B142" s="81"/>
      <c r="C142" s="81"/>
    </row>
    <row r="143" spans="2:3">
      <c r="B143" s="81"/>
      <c r="C143" s="81"/>
    </row>
    <row r="144" spans="2:3">
      <c r="B144" s="81"/>
      <c r="C144" s="81"/>
    </row>
  </sheetData>
  <sheetProtection formatColumns="0" formatRows="0"/>
  <dataConsolidate function="count"/>
  <mergeCells count="148">
    <mergeCell ref="E43:H43"/>
    <mergeCell ref="E42:H42"/>
    <mergeCell ref="E49:H49"/>
    <mergeCell ref="D48:D49"/>
    <mergeCell ref="E48:H48"/>
    <mergeCell ref="E47:H47"/>
    <mergeCell ref="C42:C47"/>
    <mergeCell ref="A41:A51"/>
    <mergeCell ref="B53:B60"/>
    <mergeCell ref="C41:D41"/>
    <mergeCell ref="E41:H41"/>
    <mergeCell ref="F1:H1"/>
    <mergeCell ref="E62:H62"/>
    <mergeCell ref="C13:H13"/>
    <mergeCell ref="C11:H11"/>
    <mergeCell ref="A37:A40"/>
    <mergeCell ref="B37:B40"/>
    <mergeCell ref="B35:B36"/>
    <mergeCell ref="D35:H35"/>
    <mergeCell ref="D36:H36"/>
    <mergeCell ref="D32:H32"/>
    <mergeCell ref="D33:H33"/>
    <mergeCell ref="A25:A26"/>
    <mergeCell ref="B22:B24"/>
    <mergeCell ref="B16:B18"/>
    <mergeCell ref="A22:A24"/>
    <mergeCell ref="B32:B34"/>
    <mergeCell ref="G37:H37"/>
    <mergeCell ref="D23:H23"/>
    <mergeCell ref="C25:H25"/>
    <mergeCell ref="D24:H24"/>
    <mergeCell ref="C14:H14"/>
    <mergeCell ref="C15:H15"/>
    <mergeCell ref="D58:H58"/>
    <mergeCell ref="C22:H22"/>
    <mergeCell ref="D26:H26"/>
    <mergeCell ref="A3:H3"/>
    <mergeCell ref="D10:H10"/>
    <mergeCell ref="B6:B7"/>
    <mergeCell ref="D7:H7"/>
    <mergeCell ref="C5:H5"/>
    <mergeCell ref="A9:A10"/>
    <mergeCell ref="A6:A7"/>
    <mergeCell ref="D6:H6"/>
    <mergeCell ref="A4:H4"/>
    <mergeCell ref="C8:H8"/>
    <mergeCell ref="C12:H12"/>
    <mergeCell ref="D17:H17"/>
    <mergeCell ref="C19:H19"/>
    <mergeCell ref="B19:B21"/>
    <mergeCell ref="A19:A21"/>
    <mergeCell ref="B9:B10"/>
    <mergeCell ref="D9:H9"/>
    <mergeCell ref="D18:H18"/>
    <mergeCell ref="A16:A18"/>
    <mergeCell ref="D16:H16"/>
    <mergeCell ref="D21:H21"/>
    <mergeCell ref="A2:H2"/>
    <mergeCell ref="E74:H74"/>
    <mergeCell ref="D80:H80"/>
    <mergeCell ref="D81:H81"/>
    <mergeCell ref="D82:H82"/>
    <mergeCell ref="D83:H83"/>
    <mergeCell ref="D61:H61"/>
    <mergeCell ref="E63:H63"/>
    <mergeCell ref="E64:H64"/>
    <mergeCell ref="E67:H67"/>
    <mergeCell ref="B29:B31"/>
    <mergeCell ref="A29:A31"/>
    <mergeCell ref="D31:H31"/>
    <mergeCell ref="D30:H30"/>
    <mergeCell ref="E60:H60"/>
    <mergeCell ref="G38:H38"/>
    <mergeCell ref="D53:H53"/>
    <mergeCell ref="D54:H54"/>
    <mergeCell ref="D55:H55"/>
    <mergeCell ref="A27:A28"/>
    <mergeCell ref="E57:H57"/>
    <mergeCell ref="C72:C74"/>
    <mergeCell ref="G39:H39"/>
    <mergeCell ref="B25:B26"/>
    <mergeCell ref="A32:A36"/>
    <mergeCell ref="A80:A81"/>
    <mergeCell ref="A82:A86"/>
    <mergeCell ref="A89:A90"/>
    <mergeCell ref="B89:B90"/>
    <mergeCell ref="A87:A88"/>
    <mergeCell ref="G40:H40"/>
    <mergeCell ref="C65:C67"/>
    <mergeCell ref="E66:H66"/>
    <mergeCell ref="E70:H70"/>
    <mergeCell ref="E72:H72"/>
    <mergeCell ref="E45:H45"/>
    <mergeCell ref="B87:B88"/>
    <mergeCell ref="E59:H59"/>
    <mergeCell ref="C76:C77"/>
    <mergeCell ref="D87:H87"/>
    <mergeCell ref="D88:H88"/>
    <mergeCell ref="B82:B86"/>
    <mergeCell ref="A53:A60"/>
    <mergeCell ref="B61:B74"/>
    <mergeCell ref="A61:A74"/>
    <mergeCell ref="B75:B79"/>
    <mergeCell ref="A75:A79"/>
    <mergeCell ref="B41:B51"/>
    <mergeCell ref="B27:B28"/>
    <mergeCell ref="D28:H28"/>
    <mergeCell ref="C27:H27"/>
    <mergeCell ref="E46:H46"/>
    <mergeCell ref="C68:C70"/>
    <mergeCell ref="C78:C79"/>
    <mergeCell ref="D75:H75"/>
    <mergeCell ref="D76:H76"/>
    <mergeCell ref="E77:H77"/>
    <mergeCell ref="D78:H78"/>
    <mergeCell ref="E69:H69"/>
    <mergeCell ref="E73:H73"/>
    <mergeCell ref="E56:H56"/>
    <mergeCell ref="E68:H68"/>
    <mergeCell ref="C29:H29"/>
    <mergeCell ref="E44:H44"/>
    <mergeCell ref="C61:C64"/>
    <mergeCell ref="D34:H34"/>
    <mergeCell ref="C55:C57"/>
    <mergeCell ref="E65:H65"/>
    <mergeCell ref="A52:H52"/>
    <mergeCell ref="E51:H51"/>
    <mergeCell ref="C48:C51"/>
    <mergeCell ref="E50:H50"/>
    <mergeCell ref="D91:H91"/>
    <mergeCell ref="C58:C60"/>
    <mergeCell ref="D84:H84"/>
    <mergeCell ref="D85:H85"/>
    <mergeCell ref="E79:H79"/>
    <mergeCell ref="A93:C93"/>
    <mergeCell ref="A94:C94"/>
    <mergeCell ref="A95:C95"/>
    <mergeCell ref="D93:H93"/>
    <mergeCell ref="D94:H94"/>
    <mergeCell ref="D95:H95"/>
    <mergeCell ref="D89:H89"/>
    <mergeCell ref="D90:H90"/>
    <mergeCell ref="D92:H92"/>
    <mergeCell ref="D86:H86"/>
    <mergeCell ref="B91:B92"/>
    <mergeCell ref="A91:A92"/>
    <mergeCell ref="B80:B81"/>
    <mergeCell ref="E71:H71"/>
  </mergeCells>
  <dataValidations count="11">
    <dataValidation allowBlank="1" showErrorMessage="1" promptTitle="Podaj daty graniczne" sqref="D75 C72"/>
    <dataValidation allowBlank="1" showInputMessage="1" showErrorMessage="1" prompt="Informacja o niezbędnych uzgodnieniach z BKiiRwPD" sqref="C76"/>
    <dataValidation allowBlank="1" showErrorMessage="1" promptTitle="Podaj daty graniczne" prompt="Jeżeli przewiduje się konsultacje społeczne związane z realizacją inwestycji/mające wpływ na jej realizację należy podać ich zakres oraz przewidywaną datę rozpoczęcia i zakończenia" sqref="C68:C70"/>
    <dataValidation allowBlank="1" showErrorMessage="1" promptTitle="Parametry inwestycji" sqref="D81:G82"/>
    <dataValidation allowBlank="1" showErrorMessage="1" sqref="D80"/>
    <dataValidation allowBlank="1" showErrorMessage="1" promptTitle="Zakres prac" sqref="D54"/>
    <dataValidation allowBlank="1" showErrorMessage="1" promptTitle="Zakres prac" prompt="należy opisać jaki zakres prac jest przewidziany do realizacji" sqref="C82 D53 C53:C54"/>
    <dataValidation allowBlank="1" showErrorMessage="1" prompt="Informacja o niezbędnych uzgodnieniach z BKiiRwPD" sqref="C65:C67 C90 C92"/>
    <dataValidation type="list" allowBlank="1" showInputMessage="1" showErrorMessage="1" errorTitle="BŁĄD" error="Proszę wybrać z listy!" promptTitle="UWAGA" prompt="Należy wybrać z listy!" sqref="D40">
      <formula1>INDIRECT(C40)</formula1>
    </dataValidation>
    <dataValidation type="list" allowBlank="1" showInputMessage="1" showErrorMessage="1" errorTitle="BŁĄD" error="Proszę wybrać z listy!" promptTitle="UWAGA" prompt="Należy wybrać z listy!" sqref="C38:C40">
      <formula1>SFERY</formula1>
    </dataValidation>
    <dataValidation type="list" allowBlank="1" showInputMessage="1" showErrorMessage="1" errorTitle="BŁĄD" error="Proszę wybrać z listy!" promptTitle="UWAGA" prompt="Należy wybrać z listy!" sqref="D38 D39">
      <formula1>INDIRECT(C38)</formula1>
    </dataValidation>
  </dataValidations>
  <printOptions horizontalCentered="1"/>
  <pageMargins left="3.937007874015748E-2" right="3.937007874015748E-2" top="0.15748031496062992" bottom="0.15748031496062992" header="0.31496062992125984" footer="0.31496062992125984"/>
  <pageSetup paperSize="9" scale="61" fitToHeight="0" orientation="portrait" r:id="rId1"/>
  <headerFooter>
    <oddFooter>&amp;C&amp;"Arial Narrow,Normalny"&amp;10WNIOSEK O WPROWADZENIE PROJEKTU INWESTYCYJNEGO DO BUDŻETU/WPF&amp;R&amp;"Arial Narrow,Normalny"&amp;10wersja F1.2020.02</oddFooter>
  </headerFooter>
  <rowBreaks count="2" manualBreakCount="2">
    <brk id="40" max="16383" man="1"/>
    <brk id="71" max="16383" man="1"/>
  </rowBreaks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errorTitle="BŁĄD" error="Proszę wybrać z listy!" promptTitle="UWAGA" prompt="Należy wybrać z listy!">
          <x14:formula1>
            <xm:f>Arkusz_pomocniczy!$I$6:$I$9</xm:f>
          </x14:formula1>
          <xm:sqref>D61:H61</xm:sqref>
        </x14:dataValidation>
        <x14:dataValidation type="list" allowBlank="1" showInputMessage="1" showErrorMessage="1">
          <x14:formula1>
            <xm:f>Arkusz_pomocniczy!$I$6:$I$8</xm:f>
          </x14:formula1>
          <xm:sqref>E20:H20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Arkusz_pomocniczy!$B$22:$B$25</xm:f>
          </x14:formula1>
          <xm:sqref>C15:H15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Arkusz_pomocniczy!$I$2:$I$5</xm:f>
          </x14:formula1>
          <xm:sqref>C22:H22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Arkusz_pomocniczy!$I$2:$I$4</xm:f>
          </x14:formula1>
          <xm:sqref>C29:H29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Arkusz_pomocniczy!$B$40:$B$44</xm:f>
          </x14:formula1>
          <xm:sqref>D76:H76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Arkusz_pomocniczy!$I$11:$I$13</xm:f>
          </x14:formula1>
          <xm:sqref>D55:H55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Arkusz_pomocniczy!$G$18:$G$23</xm:f>
          </x14:formula1>
          <xm:sqref>E56:H56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Arkusz_pomocniczy!$H$19:$H$22</xm:f>
          </x14:formula1>
          <xm:sqref>D78:H78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Arkusz_pomocniczy!$I$28:$I$33</xm:f>
          </x14:formula1>
          <xm:sqref>E68:H68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Arkusz_pomocniczy!$B$56:$B$75</xm:f>
          </x14:formula1>
          <xm:sqref>D6:H6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Arkusz_pomocniczy!$G$25:$G$38</xm:f>
          </x14:formula1>
          <xm:sqref>D16:H16 D17:H17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Arkusz_pomocniczy!$I$6:$I$8</xm:f>
          </x14:formula1>
          <xm:sqref>C19:H19 E48:H48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Arkusz_pomocniczy!$I$2:$I$4</xm:f>
          </x14:formula1>
          <xm:sqref>C25:H25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Arkusz_pomocniczy!$H$19:$H$22</xm:f>
          </x14:formula1>
          <xm:sqref>C27:H27 D58:H58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Arkusz_pomocniczy!$E$55:$E$59</xm:f>
          </x14:formula1>
          <xm:sqref>E49:H49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Arkusz_pomocniczy!$G$47:$G$50</xm:f>
          </x14:formula1>
          <xm:sqref>E63:H63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Arkusz_pomocniczy!$B$47:$B$51</xm:f>
          </x14:formula1>
          <xm:sqref>E65:H65</xm:sqref>
        </x14:dataValidation>
        <x14:dataValidation type="list" allowBlank="1" showInputMessage="1" showErrorMessage="1" errorTitle="BŁĄD" error="Proszę wybrać z listy!" promptTitle="UWAGA" prompt="Należy wybrać z listy!">
          <x14:formula1>
            <xm:f>Arkusz_pomocniczy!$H$19:$H$21</xm:f>
          </x14:formula1>
          <xm:sqref>D91:H91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N87"/>
  <sheetViews>
    <sheetView topLeftCell="A22" zoomScaleNormal="100" zoomScaleSheetLayoutView="90" workbookViewId="0">
      <selection activeCell="C10" sqref="C10"/>
    </sheetView>
  </sheetViews>
  <sheetFormatPr defaultColWidth="21.85546875" defaultRowHeight="38.25" customHeight="1"/>
  <cols>
    <col min="1" max="1" width="6.42578125" style="132" customWidth="1"/>
    <col min="2" max="2" width="41.42578125" style="95" customWidth="1"/>
    <col min="3" max="3" width="15" style="95" customWidth="1"/>
    <col min="4" max="4" width="13.7109375" style="95" customWidth="1"/>
    <col min="5" max="5" width="17.140625" style="95" customWidth="1"/>
    <col min="6" max="6" width="14" style="95" customWidth="1"/>
    <col min="7" max="8" width="12.85546875" style="95" customWidth="1"/>
    <col min="9" max="13" width="10.7109375" style="95" customWidth="1"/>
    <col min="14" max="16384" width="21.85546875" style="95"/>
  </cols>
  <sheetData>
    <row r="1" spans="1:14" ht="30.75" customHeight="1">
      <c r="I1" s="460" t="s">
        <v>365</v>
      </c>
      <c r="J1" s="460"/>
      <c r="K1" s="460"/>
      <c r="L1" s="460"/>
      <c r="M1" s="460"/>
    </row>
    <row r="2" spans="1:14" ht="36.75" customHeight="1" thickBot="1">
      <c r="A2" s="467" t="s">
        <v>330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</row>
    <row r="3" spans="1:14" s="96" customFormat="1" ht="48" customHeight="1" thickBot="1">
      <c r="A3" s="486" t="s">
        <v>311</v>
      </c>
      <c r="B3" s="487"/>
      <c r="C3" s="479">
        <f>'1. Podstawowe inf. o projekcie'!C5</f>
        <v>0</v>
      </c>
      <c r="D3" s="480"/>
      <c r="E3" s="480"/>
      <c r="F3" s="480"/>
      <c r="G3" s="480"/>
      <c r="H3" s="480"/>
      <c r="I3" s="480"/>
      <c r="J3" s="480"/>
      <c r="K3" s="480"/>
      <c r="L3" s="480"/>
      <c r="M3" s="481"/>
    </row>
    <row r="4" spans="1:14" s="96" customFormat="1" ht="24.75" customHeight="1">
      <c r="A4" s="470" t="s">
        <v>328</v>
      </c>
      <c r="B4" s="471" t="s">
        <v>220</v>
      </c>
      <c r="C4" s="472" t="s">
        <v>138</v>
      </c>
      <c r="D4" s="468"/>
      <c r="E4" s="473" t="s">
        <v>33</v>
      </c>
      <c r="F4" s="475" t="s">
        <v>450</v>
      </c>
      <c r="G4" s="477" t="s">
        <v>367</v>
      </c>
      <c r="H4" s="477" t="s">
        <v>368</v>
      </c>
      <c r="I4" s="477" t="s">
        <v>369</v>
      </c>
      <c r="J4" s="477" t="s">
        <v>370</v>
      </c>
      <c r="K4" s="477" t="s">
        <v>371</v>
      </c>
      <c r="L4" s="477" t="s">
        <v>451</v>
      </c>
      <c r="M4" s="468" t="s">
        <v>452</v>
      </c>
    </row>
    <row r="5" spans="1:14" s="96" customFormat="1" ht="38.25" customHeight="1">
      <c r="A5" s="470"/>
      <c r="B5" s="471"/>
      <c r="C5" s="45" t="s">
        <v>32</v>
      </c>
      <c r="D5" s="152" t="s">
        <v>31</v>
      </c>
      <c r="E5" s="474"/>
      <c r="F5" s="476"/>
      <c r="G5" s="478"/>
      <c r="H5" s="478"/>
      <c r="I5" s="478"/>
      <c r="J5" s="478"/>
      <c r="K5" s="478"/>
      <c r="L5" s="478"/>
      <c r="M5" s="469"/>
    </row>
    <row r="6" spans="1:14" s="97" customFormat="1" ht="13.5" thickBot="1">
      <c r="A6" s="38">
        <v>1</v>
      </c>
      <c r="B6" s="41">
        <v>2</v>
      </c>
      <c r="C6" s="38">
        <v>3</v>
      </c>
      <c r="D6" s="40">
        <v>4</v>
      </c>
      <c r="E6" s="44">
        <v>5</v>
      </c>
      <c r="F6" s="43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40">
        <v>13</v>
      </c>
    </row>
    <row r="7" spans="1:14" s="96" customFormat="1" ht="30" customHeight="1">
      <c r="A7" s="482" t="s">
        <v>294</v>
      </c>
      <c r="B7" s="483"/>
      <c r="C7" s="46"/>
      <c r="D7" s="47"/>
      <c r="E7" s="169">
        <f>SUBTOTAL(9,E8)</f>
        <v>0</v>
      </c>
      <c r="F7" s="169">
        <f t="shared" ref="F7:M7" si="0">SUBTOTAL(9,F8)</f>
        <v>0</v>
      </c>
      <c r="G7" s="169">
        <f t="shared" si="0"/>
        <v>0</v>
      </c>
      <c r="H7" s="169">
        <f t="shared" si="0"/>
        <v>0</v>
      </c>
      <c r="I7" s="169">
        <f t="shared" si="0"/>
        <v>0</v>
      </c>
      <c r="J7" s="169">
        <f t="shared" si="0"/>
        <v>0</v>
      </c>
      <c r="K7" s="169">
        <f t="shared" si="0"/>
        <v>0</v>
      </c>
      <c r="L7" s="169">
        <f t="shared" si="0"/>
        <v>0</v>
      </c>
      <c r="M7" s="169">
        <f t="shared" si="0"/>
        <v>0</v>
      </c>
    </row>
    <row r="8" spans="1:14" s="96" customFormat="1" ht="49.5" customHeight="1" thickBot="1">
      <c r="A8" s="133" t="s">
        <v>303</v>
      </c>
      <c r="B8" s="48" t="s">
        <v>435</v>
      </c>
      <c r="C8" s="217"/>
      <c r="D8" s="218"/>
      <c r="E8" s="170">
        <f>SUM(F8:M8)</f>
        <v>0</v>
      </c>
      <c r="F8" s="171"/>
      <c r="G8" s="171"/>
      <c r="H8" s="171"/>
      <c r="I8" s="171"/>
      <c r="J8" s="171"/>
      <c r="K8" s="171"/>
      <c r="L8" s="171"/>
      <c r="M8" s="171"/>
    </row>
    <row r="9" spans="1:14" s="98" customFormat="1" ht="30" customHeight="1">
      <c r="A9" s="443" t="s">
        <v>357</v>
      </c>
      <c r="B9" s="444"/>
      <c r="C9" s="451"/>
      <c r="D9" s="452"/>
      <c r="E9" s="198">
        <f>SUBTOTAL(9,E10:E16)</f>
        <v>0</v>
      </c>
      <c r="F9" s="198">
        <f>SUBTOTAL(9,F10:F16)</f>
        <v>0</v>
      </c>
      <c r="G9" s="198">
        <f t="shared" ref="G9:M9" si="1">SUBTOTAL(9,G10:G16)</f>
        <v>0</v>
      </c>
      <c r="H9" s="198">
        <f t="shared" si="1"/>
        <v>0</v>
      </c>
      <c r="I9" s="198">
        <f t="shared" si="1"/>
        <v>0</v>
      </c>
      <c r="J9" s="198">
        <f t="shared" si="1"/>
        <v>0</v>
      </c>
      <c r="K9" s="198">
        <f t="shared" si="1"/>
        <v>0</v>
      </c>
      <c r="L9" s="198">
        <f t="shared" si="1"/>
        <v>0</v>
      </c>
      <c r="M9" s="198">
        <f t="shared" si="1"/>
        <v>0</v>
      </c>
    </row>
    <row r="10" spans="1:14" s="99" customFormat="1" ht="31.5" customHeight="1">
      <c r="A10" s="134" t="s">
        <v>296</v>
      </c>
      <c r="B10" s="42" t="s">
        <v>445</v>
      </c>
      <c r="C10" s="178"/>
      <c r="D10" s="179"/>
      <c r="E10" s="181">
        <f>SUBTOTAL(9,E11:E14)</f>
        <v>0</v>
      </c>
      <c r="F10" s="181">
        <f t="shared" ref="F10:M10" si="2">SUBTOTAL(9,F11:F14)</f>
        <v>0</v>
      </c>
      <c r="G10" s="181">
        <f t="shared" si="2"/>
        <v>0</v>
      </c>
      <c r="H10" s="181">
        <f t="shared" si="2"/>
        <v>0</v>
      </c>
      <c r="I10" s="181">
        <f t="shared" si="2"/>
        <v>0</v>
      </c>
      <c r="J10" s="181">
        <f t="shared" si="2"/>
        <v>0</v>
      </c>
      <c r="K10" s="181">
        <f t="shared" si="2"/>
        <v>0</v>
      </c>
      <c r="L10" s="181">
        <f t="shared" si="2"/>
        <v>0</v>
      </c>
      <c r="M10" s="181">
        <f t="shared" si="2"/>
        <v>0</v>
      </c>
      <c r="N10" s="172"/>
    </row>
    <row r="11" spans="1:14" s="99" customFormat="1" ht="32.25" customHeight="1">
      <c r="A11" s="163" t="s">
        <v>436</v>
      </c>
      <c r="B11" s="42" t="s">
        <v>440</v>
      </c>
      <c r="C11" s="215"/>
      <c r="D11" s="216"/>
      <c r="E11" s="182">
        <f t="shared" ref="E11:E16" si="3">SUM(F11:M11)</f>
        <v>0</v>
      </c>
      <c r="F11" s="183"/>
      <c r="G11" s="184"/>
      <c r="H11" s="184"/>
      <c r="I11" s="184"/>
      <c r="J11" s="184"/>
      <c r="K11" s="184"/>
      <c r="L11" s="184"/>
      <c r="M11" s="185"/>
    </row>
    <row r="12" spans="1:14" s="101" customFormat="1" ht="33" customHeight="1">
      <c r="A12" s="135" t="s">
        <v>437</v>
      </c>
      <c r="B12" s="50" t="s">
        <v>441</v>
      </c>
      <c r="C12" s="178"/>
      <c r="D12" s="179"/>
      <c r="E12" s="182">
        <f t="shared" si="3"/>
        <v>0</v>
      </c>
      <c r="F12" s="186"/>
      <c r="G12" s="187"/>
      <c r="H12" s="187"/>
      <c r="I12" s="187"/>
      <c r="J12" s="187"/>
      <c r="K12" s="187"/>
      <c r="L12" s="187"/>
      <c r="M12" s="188"/>
    </row>
    <row r="13" spans="1:14" s="101" customFormat="1" ht="33.75" customHeight="1">
      <c r="A13" s="135" t="s">
        <v>439</v>
      </c>
      <c r="B13" s="50" t="s">
        <v>446</v>
      </c>
      <c r="C13" s="178"/>
      <c r="D13" s="179"/>
      <c r="E13" s="182">
        <f t="shared" si="3"/>
        <v>0</v>
      </c>
      <c r="F13" s="186"/>
      <c r="G13" s="187"/>
      <c r="H13" s="187"/>
      <c r="I13" s="187"/>
      <c r="J13" s="187"/>
      <c r="K13" s="187"/>
      <c r="L13" s="187"/>
      <c r="M13" s="188"/>
    </row>
    <row r="14" spans="1:14" s="101" customFormat="1" ht="30.75" customHeight="1">
      <c r="A14" s="157" t="s">
        <v>442</v>
      </c>
      <c r="B14" s="158" t="s">
        <v>443</v>
      </c>
      <c r="C14" s="178"/>
      <c r="D14" s="179"/>
      <c r="E14" s="182">
        <f t="shared" si="3"/>
        <v>0</v>
      </c>
      <c r="F14" s="189"/>
      <c r="G14" s="190"/>
      <c r="H14" s="190"/>
      <c r="I14" s="190"/>
      <c r="J14" s="190"/>
      <c r="K14" s="190"/>
      <c r="L14" s="190"/>
      <c r="M14" s="191"/>
    </row>
    <row r="15" spans="1:14" s="100" customFormat="1" ht="32.25" customHeight="1">
      <c r="A15" s="136" t="s">
        <v>297</v>
      </c>
      <c r="B15" s="49" t="s">
        <v>438</v>
      </c>
      <c r="C15" s="178"/>
      <c r="D15" s="179"/>
      <c r="E15" s="181">
        <f t="shared" si="3"/>
        <v>0</v>
      </c>
      <c r="F15" s="192"/>
      <c r="G15" s="193"/>
      <c r="H15" s="193"/>
      <c r="I15" s="193"/>
      <c r="J15" s="193"/>
      <c r="K15" s="193"/>
      <c r="L15" s="193"/>
      <c r="M15" s="194"/>
    </row>
    <row r="16" spans="1:14" s="102" customFormat="1" ht="35.25" customHeight="1" thickBot="1">
      <c r="A16" s="137" t="s">
        <v>295</v>
      </c>
      <c r="B16" s="109" t="s">
        <v>293</v>
      </c>
      <c r="C16" s="178"/>
      <c r="D16" s="179"/>
      <c r="E16" s="181">
        <f t="shared" si="3"/>
        <v>0</v>
      </c>
      <c r="F16" s="195"/>
      <c r="G16" s="196"/>
      <c r="H16" s="196"/>
      <c r="I16" s="196"/>
      <c r="J16" s="196"/>
      <c r="K16" s="196"/>
      <c r="L16" s="196"/>
      <c r="M16" s="197"/>
    </row>
    <row r="17" spans="1:13" s="102" customFormat="1" ht="33.75" customHeight="1">
      <c r="A17" s="484" t="s">
        <v>444</v>
      </c>
      <c r="B17" s="485"/>
      <c r="C17" s="110"/>
      <c r="D17" s="111"/>
      <c r="E17" s="199">
        <f>SUBTOTAL(9,E18:E23)</f>
        <v>0</v>
      </c>
      <c r="F17" s="199">
        <f t="shared" ref="F17:M17" si="4">SUBTOTAL(9,F18:F23)</f>
        <v>0</v>
      </c>
      <c r="G17" s="199">
        <f t="shared" si="4"/>
        <v>0</v>
      </c>
      <c r="H17" s="199">
        <f t="shared" si="4"/>
        <v>0</v>
      </c>
      <c r="I17" s="199">
        <f t="shared" si="4"/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</row>
    <row r="18" spans="1:13" s="139" customFormat="1" ht="33.75" customHeight="1">
      <c r="A18" s="159" t="s">
        <v>298</v>
      </c>
      <c r="B18" s="160" t="s">
        <v>448</v>
      </c>
      <c r="C18" s="173"/>
      <c r="D18" s="174"/>
      <c r="E18" s="200">
        <f t="shared" ref="E18:E23" si="5">SUM(F18:M18)</f>
        <v>0</v>
      </c>
      <c r="F18" s="201"/>
      <c r="G18" s="202"/>
      <c r="H18" s="202"/>
      <c r="I18" s="202"/>
      <c r="J18" s="202"/>
      <c r="K18" s="202"/>
      <c r="L18" s="202"/>
      <c r="M18" s="203"/>
    </row>
    <row r="19" spans="1:13" s="103" customFormat="1" ht="30" customHeight="1">
      <c r="A19" s="138" t="s">
        <v>299</v>
      </c>
      <c r="B19" s="51" t="s">
        <v>34</v>
      </c>
      <c r="C19" s="173"/>
      <c r="D19" s="174"/>
      <c r="E19" s="204">
        <f t="shared" si="5"/>
        <v>0</v>
      </c>
      <c r="F19" s="205"/>
      <c r="G19" s="206"/>
      <c r="H19" s="206"/>
      <c r="I19" s="206"/>
      <c r="J19" s="206"/>
      <c r="K19" s="206"/>
      <c r="L19" s="207"/>
      <c r="M19" s="208"/>
    </row>
    <row r="20" spans="1:13" s="103" customFormat="1" ht="30.75" customHeight="1">
      <c r="A20" s="136" t="s">
        <v>300</v>
      </c>
      <c r="B20" s="49" t="s">
        <v>148</v>
      </c>
      <c r="C20" s="175"/>
      <c r="D20" s="180"/>
      <c r="E20" s="204">
        <f t="shared" si="5"/>
        <v>0</v>
      </c>
      <c r="F20" s="209"/>
      <c r="G20" s="210"/>
      <c r="H20" s="210"/>
      <c r="I20" s="210"/>
      <c r="J20" s="210"/>
      <c r="K20" s="210"/>
      <c r="L20" s="210"/>
      <c r="M20" s="211"/>
    </row>
    <row r="21" spans="1:13" s="96" customFormat="1" ht="33" customHeight="1">
      <c r="A21" s="136" t="s">
        <v>301</v>
      </c>
      <c r="B21" s="49" t="s">
        <v>149</v>
      </c>
      <c r="C21" s="175"/>
      <c r="D21" s="180"/>
      <c r="E21" s="204">
        <f t="shared" si="5"/>
        <v>0</v>
      </c>
      <c r="F21" s="209"/>
      <c r="G21" s="210"/>
      <c r="H21" s="210"/>
      <c r="I21" s="210"/>
      <c r="J21" s="210"/>
      <c r="K21" s="210"/>
      <c r="L21" s="210"/>
      <c r="M21" s="211"/>
    </row>
    <row r="22" spans="1:13" s="96" customFormat="1" ht="32.25" customHeight="1">
      <c r="A22" s="136" t="s">
        <v>302</v>
      </c>
      <c r="B22" s="49" t="s">
        <v>225</v>
      </c>
      <c r="C22" s="175"/>
      <c r="D22" s="180"/>
      <c r="E22" s="204">
        <f t="shared" si="5"/>
        <v>0</v>
      </c>
      <c r="F22" s="209"/>
      <c r="G22" s="210"/>
      <c r="H22" s="210"/>
      <c r="I22" s="210"/>
      <c r="J22" s="210"/>
      <c r="K22" s="210"/>
      <c r="L22" s="210"/>
      <c r="M22" s="211"/>
    </row>
    <row r="23" spans="1:13" s="96" customFormat="1" ht="29.25" customHeight="1" thickBot="1">
      <c r="A23" s="161" t="s">
        <v>447</v>
      </c>
      <c r="B23" s="162" t="s">
        <v>449</v>
      </c>
      <c r="C23" s="176"/>
      <c r="D23" s="177"/>
      <c r="E23" s="170">
        <f t="shared" si="5"/>
        <v>0</v>
      </c>
      <c r="F23" s="212"/>
      <c r="G23" s="213"/>
      <c r="H23" s="213"/>
      <c r="I23" s="213"/>
      <c r="J23" s="213"/>
      <c r="K23" s="213"/>
      <c r="L23" s="213"/>
      <c r="M23" s="214"/>
    </row>
    <row r="24" spans="1:13" s="96" customFormat="1" ht="47.25" customHeight="1" thickBot="1">
      <c r="A24" s="453" t="s">
        <v>222</v>
      </c>
      <c r="B24" s="454"/>
      <c r="C24" s="454"/>
      <c r="D24" s="454"/>
      <c r="E24" s="52">
        <f>SUBTOTAL(9,E7:E23)</f>
        <v>0</v>
      </c>
      <c r="F24" s="52">
        <f t="shared" ref="F24:M24" si="6">SUBTOTAL(9,F7:F23)</f>
        <v>0</v>
      </c>
      <c r="G24" s="52">
        <f t="shared" si="6"/>
        <v>0</v>
      </c>
      <c r="H24" s="52">
        <f t="shared" si="6"/>
        <v>0</v>
      </c>
      <c r="I24" s="52">
        <f t="shared" si="6"/>
        <v>0</v>
      </c>
      <c r="J24" s="52">
        <f t="shared" si="6"/>
        <v>0</v>
      </c>
      <c r="K24" s="52">
        <f t="shared" si="6"/>
        <v>0</v>
      </c>
      <c r="L24" s="52">
        <f t="shared" si="6"/>
        <v>0</v>
      </c>
      <c r="M24" s="52">
        <f t="shared" si="6"/>
        <v>0</v>
      </c>
    </row>
    <row r="25" spans="1:13" s="104" customFormat="1" ht="47.25" customHeight="1" thickBot="1">
      <c r="A25" s="491"/>
      <c r="B25" s="492"/>
      <c r="C25" s="492"/>
      <c r="D25" s="492"/>
      <c r="E25" s="493"/>
      <c r="F25" s="493"/>
      <c r="G25" s="493"/>
      <c r="H25" s="493"/>
      <c r="I25" s="493"/>
      <c r="J25" s="493"/>
      <c r="K25" s="493"/>
      <c r="L25" s="493"/>
      <c r="M25" s="494"/>
    </row>
    <row r="26" spans="1:13" s="154" customFormat="1" ht="37.5" customHeight="1">
      <c r="A26" s="457" t="s">
        <v>290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9"/>
    </row>
    <row r="27" spans="1:13" s="106" customFormat="1" ht="63.75" customHeight="1">
      <c r="A27" s="153" t="s">
        <v>328</v>
      </c>
      <c r="B27" s="151" t="s">
        <v>125</v>
      </c>
      <c r="C27" s="488" t="s">
        <v>140</v>
      </c>
      <c r="D27" s="488"/>
      <c r="E27" s="488"/>
      <c r="F27" s="488" t="s">
        <v>198</v>
      </c>
      <c r="G27" s="488"/>
      <c r="H27" s="490" t="s">
        <v>214</v>
      </c>
      <c r="I27" s="490"/>
      <c r="J27" s="490" t="s">
        <v>199</v>
      </c>
      <c r="K27" s="490"/>
      <c r="L27" s="488" t="s">
        <v>137</v>
      </c>
      <c r="M27" s="489"/>
    </row>
    <row r="28" spans="1:13" s="96" customFormat="1" ht="15.75">
      <c r="A28" s="164">
        <v>1</v>
      </c>
      <c r="B28" s="165">
        <v>2</v>
      </c>
      <c r="C28" s="447">
        <v>3</v>
      </c>
      <c r="D28" s="447"/>
      <c r="E28" s="447"/>
      <c r="F28" s="447">
        <v>4</v>
      </c>
      <c r="G28" s="447"/>
      <c r="H28" s="447">
        <v>5</v>
      </c>
      <c r="I28" s="447"/>
      <c r="J28" s="447" t="s">
        <v>215</v>
      </c>
      <c r="K28" s="447"/>
      <c r="L28" s="447">
        <v>7</v>
      </c>
      <c r="M28" s="448"/>
    </row>
    <row r="29" spans="1:13" s="96" customFormat="1" ht="35.1" customHeight="1">
      <c r="A29" s="164" t="s">
        <v>4</v>
      </c>
      <c r="B29" s="107" t="s">
        <v>139</v>
      </c>
      <c r="C29" s="445" t="s">
        <v>197</v>
      </c>
      <c r="D29" s="446"/>
      <c r="E29" s="446"/>
      <c r="F29" s="455"/>
      <c r="G29" s="455"/>
      <c r="H29" s="455"/>
      <c r="I29" s="455"/>
      <c r="J29" s="456"/>
      <c r="K29" s="456"/>
      <c r="L29" s="449"/>
      <c r="M29" s="450"/>
    </row>
    <row r="30" spans="1:13" s="96" customFormat="1" ht="35.1" customHeight="1">
      <c r="A30" s="164" t="s">
        <v>5</v>
      </c>
      <c r="B30" s="107" t="s">
        <v>139</v>
      </c>
      <c r="C30" s="445" t="s">
        <v>197</v>
      </c>
      <c r="D30" s="446"/>
      <c r="E30" s="446"/>
      <c r="F30" s="455"/>
      <c r="G30" s="455"/>
      <c r="H30" s="455"/>
      <c r="I30" s="455"/>
      <c r="J30" s="456"/>
      <c r="K30" s="456"/>
      <c r="L30" s="449"/>
      <c r="M30" s="450"/>
    </row>
    <row r="31" spans="1:13" s="96" customFormat="1" ht="35.1" customHeight="1" thickBot="1">
      <c r="A31" s="166" t="s">
        <v>6</v>
      </c>
      <c r="B31" s="108" t="s">
        <v>139</v>
      </c>
      <c r="C31" s="461" t="s">
        <v>197</v>
      </c>
      <c r="D31" s="462"/>
      <c r="E31" s="462"/>
      <c r="F31" s="465"/>
      <c r="G31" s="465"/>
      <c r="H31" s="465"/>
      <c r="I31" s="465"/>
      <c r="J31" s="466"/>
      <c r="K31" s="466"/>
      <c r="L31" s="463"/>
      <c r="M31" s="464"/>
    </row>
    <row r="32" spans="1:13" s="82" customFormat="1" ht="61.5" customHeight="1">
      <c r="A32" s="229" t="s">
        <v>383</v>
      </c>
      <c r="B32" s="229"/>
      <c r="C32" s="229"/>
      <c r="D32" s="229"/>
      <c r="E32" s="229"/>
      <c r="F32" s="232" t="s">
        <v>372</v>
      </c>
      <c r="G32" s="232"/>
      <c r="H32" s="232"/>
      <c r="I32" s="232"/>
      <c r="J32" s="232"/>
      <c r="K32" s="232"/>
      <c r="L32" s="232"/>
      <c r="M32" s="232"/>
    </row>
    <row r="33" spans="1:13" s="82" customFormat="1" ht="39.950000000000003" customHeight="1">
      <c r="A33" s="230" t="s">
        <v>241</v>
      </c>
      <c r="B33" s="230"/>
      <c r="C33" s="230"/>
      <c r="D33" s="230"/>
      <c r="E33" s="230"/>
      <c r="F33" s="230" t="s">
        <v>340</v>
      </c>
      <c r="G33" s="230"/>
      <c r="H33" s="230"/>
      <c r="I33" s="230"/>
      <c r="J33" s="230"/>
      <c r="K33" s="230"/>
      <c r="L33" s="230"/>
      <c r="M33" s="230"/>
    </row>
    <row r="34" spans="1:13" s="82" customFormat="1" ht="58.5" customHeight="1">
      <c r="A34" s="231" t="s">
        <v>381</v>
      </c>
      <c r="B34" s="231"/>
      <c r="C34" s="231"/>
      <c r="D34" s="231"/>
      <c r="E34" s="231"/>
      <c r="F34" s="233" t="s">
        <v>382</v>
      </c>
      <c r="G34" s="233"/>
      <c r="H34" s="233"/>
      <c r="I34" s="233"/>
      <c r="J34" s="233"/>
      <c r="K34" s="233"/>
      <c r="L34" s="233"/>
      <c r="M34" s="233"/>
    </row>
    <row r="35" spans="1:13" ht="16.5"/>
    <row r="36" spans="1:13" ht="16.5"/>
    <row r="37" spans="1:13" ht="16.5"/>
    <row r="38" spans="1:13" ht="16.5"/>
    <row r="39" spans="1:13" ht="16.5"/>
    <row r="40" spans="1:13" ht="16.5"/>
    <row r="41" spans="1:13" ht="16.5"/>
    <row r="42" spans="1:13" ht="16.5"/>
    <row r="43" spans="1:13" ht="16.5"/>
    <row r="44" spans="1:13" ht="16.5"/>
    <row r="45" spans="1:13" ht="16.5"/>
    <row r="46" spans="1:13" ht="16.5"/>
    <row r="47" spans="1:13" ht="16.5"/>
    <row r="48" spans="1:13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</sheetData>
  <sheetProtection insertRows="0"/>
  <mergeCells count="54">
    <mergeCell ref="A7:B7"/>
    <mergeCell ref="A17:B17"/>
    <mergeCell ref="L30:M30"/>
    <mergeCell ref="A3:B3"/>
    <mergeCell ref="L27:M27"/>
    <mergeCell ref="C27:E27"/>
    <mergeCell ref="H4:H5"/>
    <mergeCell ref="I4:I5"/>
    <mergeCell ref="F27:G27"/>
    <mergeCell ref="J27:K27"/>
    <mergeCell ref="H27:I27"/>
    <mergeCell ref="F28:G28"/>
    <mergeCell ref="F29:G29"/>
    <mergeCell ref="H28:I28"/>
    <mergeCell ref="J28:K28"/>
    <mergeCell ref="A25:M25"/>
    <mergeCell ref="F4:F5"/>
    <mergeCell ref="G4:G5"/>
    <mergeCell ref="L4:L5"/>
    <mergeCell ref="C3:M3"/>
    <mergeCell ref="J4:J5"/>
    <mergeCell ref="K4:K5"/>
    <mergeCell ref="I1:M1"/>
    <mergeCell ref="C31:E31"/>
    <mergeCell ref="L31:M31"/>
    <mergeCell ref="C30:E30"/>
    <mergeCell ref="F30:G30"/>
    <mergeCell ref="F31:G31"/>
    <mergeCell ref="H30:I30"/>
    <mergeCell ref="H31:I31"/>
    <mergeCell ref="J30:K30"/>
    <mergeCell ref="J31:K31"/>
    <mergeCell ref="A2:M2"/>
    <mergeCell ref="M4:M5"/>
    <mergeCell ref="A4:A5"/>
    <mergeCell ref="B4:B5"/>
    <mergeCell ref="C4:D4"/>
    <mergeCell ref="E4:E5"/>
    <mergeCell ref="A9:B9"/>
    <mergeCell ref="C29:E29"/>
    <mergeCell ref="C28:E28"/>
    <mergeCell ref="L28:M28"/>
    <mergeCell ref="L29:M29"/>
    <mergeCell ref="C9:D9"/>
    <mergeCell ref="A24:D24"/>
    <mergeCell ref="H29:I29"/>
    <mergeCell ref="J29:K29"/>
    <mergeCell ref="A26:M26"/>
    <mergeCell ref="A32:E32"/>
    <mergeCell ref="A33:E33"/>
    <mergeCell ref="A34:E34"/>
    <mergeCell ref="F32:M32"/>
    <mergeCell ref="F33:M33"/>
    <mergeCell ref="F34:M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>
    <oddFooter>&amp;C&amp;"Arial Narrow,Normalny"&amp;10WNIOSEK O WPROWADZENIE PROJEKTU INWESTYCYJNEGO DO BUDŻETU/WPF&amp;Rwersja F1.2020.02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M23"/>
  <sheetViews>
    <sheetView topLeftCell="B10" zoomScaleNormal="100" zoomScaleSheetLayoutView="100" workbookViewId="0">
      <selection activeCell="R11" sqref="R11"/>
    </sheetView>
  </sheetViews>
  <sheetFormatPr defaultColWidth="9.140625" defaultRowHeight="16.5"/>
  <cols>
    <col min="1" max="1" width="55.85546875" style="117" customWidth="1"/>
    <col min="2" max="2" width="11.28515625" style="117" customWidth="1"/>
    <col min="3" max="12" width="8.28515625" style="117" customWidth="1"/>
    <col min="13" max="13" width="18.5703125" style="117" customWidth="1"/>
    <col min="14" max="16384" width="9.140625" style="117"/>
  </cols>
  <sheetData>
    <row r="1" spans="1:13" s="95" customFormat="1" ht="35.25" customHeight="1">
      <c r="K1" s="497" t="s">
        <v>365</v>
      </c>
      <c r="L1" s="497"/>
      <c r="M1" s="497"/>
    </row>
    <row r="2" spans="1:13" s="95" customFormat="1" ht="42" customHeight="1" thickBot="1">
      <c r="A2" s="498" t="s">
        <v>237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</row>
    <row r="3" spans="1:13" s="96" customFormat="1" ht="39" customHeight="1" thickBot="1">
      <c r="A3" s="119" t="s">
        <v>311</v>
      </c>
      <c r="B3" s="499">
        <f>'1. Podstawowe inf. o projekcie'!C5</f>
        <v>0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1"/>
    </row>
    <row r="4" spans="1:13" s="112" customFormat="1" ht="23.25" customHeight="1">
      <c r="A4" s="120" t="s">
        <v>200</v>
      </c>
      <c r="B4" s="121" t="s">
        <v>202</v>
      </c>
      <c r="C4" s="121" t="s">
        <v>203</v>
      </c>
      <c r="D4" s="121" t="s">
        <v>204</v>
      </c>
      <c r="E4" s="121" t="s">
        <v>205</v>
      </c>
      <c r="F4" s="121" t="s">
        <v>206</v>
      </c>
      <c r="G4" s="121" t="s">
        <v>207</v>
      </c>
      <c r="H4" s="121" t="s">
        <v>208</v>
      </c>
      <c r="I4" s="121" t="s">
        <v>209</v>
      </c>
      <c r="J4" s="121" t="s">
        <v>210</v>
      </c>
      <c r="K4" s="121" t="s">
        <v>211</v>
      </c>
      <c r="L4" s="121" t="s">
        <v>212</v>
      </c>
      <c r="M4" s="167" t="s">
        <v>201</v>
      </c>
    </row>
    <row r="5" spans="1:13" s="112" customFormat="1" ht="27.75" customHeight="1" thickBot="1">
      <c r="A5" s="122" t="s">
        <v>226</v>
      </c>
      <c r="B5" s="123">
        <f>B6-B10</f>
        <v>0</v>
      </c>
      <c r="C5" s="123">
        <f t="shared" ref="C5:L5" si="0">C6-C10</f>
        <v>0</v>
      </c>
      <c r="D5" s="123">
        <f t="shared" si="0"/>
        <v>0</v>
      </c>
      <c r="E5" s="123">
        <f t="shared" si="0"/>
        <v>0</v>
      </c>
      <c r="F5" s="123">
        <f t="shared" si="0"/>
        <v>0</v>
      </c>
      <c r="G5" s="123">
        <f t="shared" si="0"/>
        <v>0</v>
      </c>
      <c r="H5" s="123">
        <f t="shared" si="0"/>
        <v>0</v>
      </c>
      <c r="I5" s="123">
        <f t="shared" si="0"/>
        <v>0</v>
      </c>
      <c r="J5" s="123">
        <f t="shared" si="0"/>
        <v>0</v>
      </c>
      <c r="K5" s="123">
        <f t="shared" si="0"/>
        <v>0</v>
      </c>
      <c r="L5" s="123">
        <f t="shared" si="0"/>
        <v>0</v>
      </c>
      <c r="M5" s="168">
        <f>SUM(B5:L5)</f>
        <v>0</v>
      </c>
    </row>
    <row r="6" spans="1:13" s="112" customFormat="1" ht="58.5" customHeight="1">
      <c r="A6" s="120" t="s">
        <v>291</v>
      </c>
      <c r="B6" s="124">
        <v>0</v>
      </c>
      <c r="C6" s="124">
        <f t="shared" ref="C6:M6" si="1">SUBTOTAL(9,C7:C9)</f>
        <v>0</v>
      </c>
      <c r="D6" s="124">
        <f t="shared" si="1"/>
        <v>0</v>
      </c>
      <c r="E6" s="124">
        <f t="shared" si="1"/>
        <v>0</v>
      </c>
      <c r="F6" s="124">
        <f t="shared" si="1"/>
        <v>0</v>
      </c>
      <c r="G6" s="124">
        <f t="shared" si="1"/>
        <v>0</v>
      </c>
      <c r="H6" s="124">
        <f t="shared" si="1"/>
        <v>0</v>
      </c>
      <c r="I6" s="124">
        <f t="shared" si="1"/>
        <v>0</v>
      </c>
      <c r="J6" s="124">
        <f t="shared" si="1"/>
        <v>0</v>
      </c>
      <c r="K6" s="124">
        <f t="shared" si="1"/>
        <v>0</v>
      </c>
      <c r="L6" s="124">
        <f t="shared" si="1"/>
        <v>0</v>
      </c>
      <c r="M6" s="125">
        <f t="shared" si="1"/>
        <v>0</v>
      </c>
    </row>
    <row r="7" spans="1:13" s="112" customFormat="1" ht="15.75">
      <c r="A7" s="113" t="s">
        <v>141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26">
        <f>SUM(B7:L7)</f>
        <v>0</v>
      </c>
    </row>
    <row r="8" spans="1:13" s="112" customFormat="1" ht="15.75">
      <c r="A8" s="113" t="s">
        <v>141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26">
        <f t="shared" ref="M8:M9" si="2">SUM(B8:L8)</f>
        <v>0</v>
      </c>
    </row>
    <row r="9" spans="1:13" s="112" customFormat="1" thickBot="1">
      <c r="A9" s="113" t="s">
        <v>141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26">
        <f t="shared" si="2"/>
        <v>0</v>
      </c>
    </row>
    <row r="10" spans="1:13" s="112" customFormat="1" ht="69.75" customHeight="1">
      <c r="A10" s="120" t="s">
        <v>292</v>
      </c>
      <c r="B10" s="124">
        <f>B11+B15</f>
        <v>0</v>
      </c>
      <c r="C10" s="124">
        <f>C11+C15</f>
        <v>0</v>
      </c>
      <c r="D10" s="124">
        <f t="shared" ref="D10:M10" si="3">D11+D15</f>
        <v>0</v>
      </c>
      <c r="E10" s="124">
        <f t="shared" si="3"/>
        <v>0</v>
      </c>
      <c r="F10" s="124">
        <f t="shared" si="3"/>
        <v>0</v>
      </c>
      <c r="G10" s="124">
        <f t="shared" si="3"/>
        <v>0</v>
      </c>
      <c r="H10" s="124">
        <f t="shared" si="3"/>
        <v>0</v>
      </c>
      <c r="I10" s="124">
        <f t="shared" si="3"/>
        <v>0</v>
      </c>
      <c r="J10" s="124">
        <f t="shared" si="3"/>
        <v>0</v>
      </c>
      <c r="K10" s="124">
        <f t="shared" si="3"/>
        <v>0</v>
      </c>
      <c r="L10" s="124">
        <f t="shared" si="3"/>
        <v>0</v>
      </c>
      <c r="M10" s="125">
        <f t="shared" si="3"/>
        <v>0</v>
      </c>
    </row>
    <row r="11" spans="1:13" s="112" customFormat="1" ht="43.5" customHeight="1">
      <c r="A11" s="127" t="s">
        <v>146</v>
      </c>
      <c r="B11" s="128">
        <f>SUBTOTAL(9,B12:B14)</f>
        <v>0</v>
      </c>
      <c r="C11" s="128">
        <f t="shared" ref="C11:M11" si="4">SUBTOTAL(9,C12:C14)</f>
        <v>0</v>
      </c>
      <c r="D11" s="128">
        <f t="shared" si="4"/>
        <v>0</v>
      </c>
      <c r="E11" s="128">
        <f t="shared" si="4"/>
        <v>0</v>
      </c>
      <c r="F11" s="128">
        <f t="shared" si="4"/>
        <v>0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9">
        <f t="shared" si="4"/>
        <v>0</v>
      </c>
    </row>
    <row r="12" spans="1:13" s="112" customFormat="1" ht="15.75">
      <c r="A12" s="113" t="s">
        <v>141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30">
        <f>SUM(B12:L12)</f>
        <v>0</v>
      </c>
    </row>
    <row r="13" spans="1:13" s="112" customFormat="1" ht="15.75">
      <c r="A13" s="113" t="s">
        <v>141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30">
        <f t="shared" ref="M13:M14" si="5">SUM(B13:L13)</f>
        <v>0</v>
      </c>
    </row>
    <row r="14" spans="1:13" s="112" customFormat="1" ht="15.75">
      <c r="A14" s="113" t="s">
        <v>141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30">
        <f t="shared" si="5"/>
        <v>0</v>
      </c>
    </row>
    <row r="15" spans="1:13" s="112" customFormat="1" ht="33.75" customHeight="1">
      <c r="A15" s="127" t="s">
        <v>147</v>
      </c>
      <c r="B15" s="128">
        <f t="shared" ref="B15:M15" si="6">SUBTOTAL(9,B16:B17)</f>
        <v>0</v>
      </c>
      <c r="C15" s="128">
        <f t="shared" si="6"/>
        <v>0</v>
      </c>
      <c r="D15" s="128">
        <f t="shared" si="6"/>
        <v>0</v>
      </c>
      <c r="E15" s="128">
        <f t="shared" si="6"/>
        <v>0</v>
      </c>
      <c r="F15" s="128">
        <f t="shared" si="6"/>
        <v>0</v>
      </c>
      <c r="G15" s="128">
        <f t="shared" si="6"/>
        <v>0</v>
      </c>
      <c r="H15" s="128">
        <f t="shared" si="6"/>
        <v>0</v>
      </c>
      <c r="I15" s="128">
        <f t="shared" si="6"/>
        <v>0</v>
      </c>
      <c r="J15" s="128">
        <f t="shared" si="6"/>
        <v>0</v>
      </c>
      <c r="K15" s="128">
        <f t="shared" si="6"/>
        <v>0</v>
      </c>
      <c r="L15" s="128">
        <f t="shared" si="6"/>
        <v>0</v>
      </c>
      <c r="M15" s="129">
        <f t="shared" si="6"/>
        <v>0</v>
      </c>
    </row>
    <row r="16" spans="1:13" s="112" customFormat="1" ht="15.75">
      <c r="A16" s="113" t="s">
        <v>141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26">
        <f>SUM(B16:L16)</f>
        <v>0</v>
      </c>
    </row>
    <row r="17" spans="1:13" s="112" customFormat="1" thickBot="1">
      <c r="A17" s="113" t="s">
        <v>141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26">
        <f t="shared" ref="M17" si="7">SUM(B17:L17)</f>
        <v>0</v>
      </c>
    </row>
    <row r="18" spans="1:13" s="112" customFormat="1" ht="46.5" customHeight="1" thickBot="1">
      <c r="A18" s="131" t="s">
        <v>350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3"/>
    </row>
    <row r="19" spans="1:13" ht="66" customHeight="1">
      <c r="A19" s="504" t="s">
        <v>234</v>
      </c>
      <c r="B19" s="504"/>
      <c r="C19" s="504"/>
      <c r="D19" s="505" t="s">
        <v>386</v>
      </c>
      <c r="E19" s="505"/>
      <c r="F19" s="505"/>
      <c r="G19" s="505"/>
      <c r="H19" s="505"/>
      <c r="I19" s="505"/>
      <c r="J19" s="505"/>
      <c r="K19" s="505"/>
      <c r="L19" s="505"/>
      <c r="M19" s="505"/>
    </row>
    <row r="20" spans="1:13" s="118" customFormat="1" ht="39.950000000000003" customHeight="1">
      <c r="A20" s="506" t="s">
        <v>233</v>
      </c>
      <c r="B20" s="506"/>
      <c r="C20" s="506"/>
      <c r="D20" s="495" t="s">
        <v>340</v>
      </c>
      <c r="E20" s="495"/>
      <c r="F20" s="495"/>
      <c r="G20" s="495"/>
      <c r="H20" s="495"/>
      <c r="I20" s="495"/>
      <c r="J20" s="495"/>
      <c r="K20" s="495"/>
      <c r="L20" s="495"/>
      <c r="M20" s="495"/>
    </row>
    <row r="21" spans="1:13" ht="39.950000000000003" customHeight="1">
      <c r="A21" s="231" t="s">
        <v>385</v>
      </c>
      <c r="B21" s="231"/>
      <c r="C21" s="231"/>
      <c r="D21" s="496" t="s">
        <v>384</v>
      </c>
      <c r="E21" s="496"/>
      <c r="F21" s="496"/>
      <c r="G21" s="496"/>
      <c r="H21" s="496"/>
      <c r="I21" s="496"/>
      <c r="J21" s="496"/>
      <c r="K21" s="496"/>
      <c r="L21" s="496"/>
      <c r="M21" s="496"/>
    </row>
    <row r="23" spans="1:13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</sheetData>
  <mergeCells count="10">
    <mergeCell ref="D20:M20"/>
    <mergeCell ref="D21:M21"/>
    <mergeCell ref="K1:M1"/>
    <mergeCell ref="A2:M2"/>
    <mergeCell ref="B3:M3"/>
    <mergeCell ref="B18:M18"/>
    <mergeCell ref="A19:C19"/>
    <mergeCell ref="D19:M19"/>
    <mergeCell ref="A20:C20"/>
    <mergeCell ref="A21:C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Footer>&amp;C&amp;"Arial Narrow,Normalny"&amp;10WNIOSEK O WPROWADZENIE PROJEKTU INWESTYCYJNEGO DO BUDŻETU/WPF&amp;R&amp;"Arial Narrow,Normalny"&amp;10wersja F1.2020.02</oddFooter>
  </headerFooter>
  <rowBreaks count="1" manualBreakCount="1">
    <brk id="10" max="12" man="1"/>
  </rowBreaks>
  <colBreaks count="1" manualBreakCount="1">
    <brk id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7"/>
  <sheetViews>
    <sheetView view="pageBreakPreview" topLeftCell="D1" zoomScale="90" zoomScaleNormal="100" zoomScaleSheetLayoutView="90" workbookViewId="0">
      <selection activeCell="M7" sqref="M7"/>
    </sheetView>
  </sheetViews>
  <sheetFormatPr defaultColWidth="9.140625" defaultRowHeight="12.75"/>
  <cols>
    <col min="1" max="1" width="9.140625" style="1"/>
    <col min="2" max="2" width="45.5703125" style="1" bestFit="1" customWidth="1"/>
    <col min="3" max="3" width="40.5703125" style="1" bestFit="1" customWidth="1"/>
    <col min="4" max="4" width="40.5703125" style="1" customWidth="1"/>
    <col min="5" max="5" width="54.85546875" style="1" customWidth="1"/>
    <col min="6" max="6" width="9.140625" style="1"/>
    <col min="7" max="7" width="43" style="1" bestFit="1" customWidth="1"/>
    <col min="8" max="8" width="9.140625" style="1"/>
    <col min="9" max="9" width="27.28515625" style="1" customWidth="1"/>
    <col min="10" max="16384" width="9.140625" style="1"/>
  </cols>
  <sheetData>
    <row r="1" spans="2:17" ht="13.5" thickBot="1">
      <c r="B1" s="7" t="s">
        <v>57</v>
      </c>
      <c r="C1" s="8" t="s">
        <v>58</v>
      </c>
      <c r="D1" s="33"/>
      <c r="E1" s="30" t="s">
        <v>64</v>
      </c>
    </row>
    <row r="2" spans="2:17" ht="39" thickBot="1">
      <c r="B2" s="4" t="s">
        <v>22</v>
      </c>
      <c r="C2" s="5" t="s">
        <v>39</v>
      </c>
      <c r="D2" s="37" t="s">
        <v>64</v>
      </c>
      <c r="E2" s="30" t="s">
        <v>64</v>
      </c>
      <c r="G2" s="12" t="s">
        <v>22</v>
      </c>
      <c r="I2" s="30" t="s">
        <v>64</v>
      </c>
      <c r="J2" s="37" t="s">
        <v>64</v>
      </c>
      <c r="K2" s="34" t="s">
        <v>389</v>
      </c>
      <c r="L2" s="34" t="s">
        <v>390</v>
      </c>
      <c r="M2" s="34" t="s">
        <v>391</v>
      </c>
      <c r="N2" s="35" t="s">
        <v>392</v>
      </c>
      <c r="O2" s="35" t="s">
        <v>393</v>
      </c>
      <c r="P2" s="35" t="s">
        <v>394</v>
      </c>
      <c r="Q2" s="35" t="s">
        <v>395</v>
      </c>
    </row>
    <row r="3" spans="2:17">
      <c r="B3" s="4" t="s">
        <v>22</v>
      </c>
      <c r="C3" s="5" t="s">
        <v>40</v>
      </c>
      <c r="D3" s="34" t="s">
        <v>243</v>
      </c>
      <c r="E3" s="1" t="s">
        <v>245</v>
      </c>
      <c r="G3" s="13" t="s">
        <v>115</v>
      </c>
      <c r="I3" s="10" t="s">
        <v>37</v>
      </c>
      <c r="J3" s="37"/>
      <c r="K3" s="37" t="s">
        <v>64</v>
      </c>
      <c r="L3" s="37" t="s">
        <v>64</v>
      </c>
      <c r="M3" s="37" t="s">
        <v>64</v>
      </c>
      <c r="N3" s="37" t="s">
        <v>64</v>
      </c>
      <c r="O3" s="37" t="s">
        <v>64</v>
      </c>
      <c r="P3" s="37" t="s">
        <v>64</v>
      </c>
      <c r="Q3" s="37" t="s">
        <v>64</v>
      </c>
    </row>
    <row r="4" spans="2:17" ht="141.75" thickBot="1">
      <c r="B4" s="4" t="s">
        <v>115</v>
      </c>
      <c r="C4" s="5" t="s">
        <v>41</v>
      </c>
      <c r="D4" s="34" t="s">
        <v>244</v>
      </c>
      <c r="E4" s="1" t="s">
        <v>246</v>
      </c>
      <c r="G4" s="13" t="s">
        <v>23</v>
      </c>
      <c r="I4" s="11" t="s">
        <v>38</v>
      </c>
      <c r="J4"/>
      <c r="K4" s="1" t="s">
        <v>427</v>
      </c>
      <c r="L4" s="1" t="s">
        <v>418</v>
      </c>
      <c r="M4" s="1" t="s">
        <v>406</v>
      </c>
      <c r="N4" s="1" t="s">
        <v>400</v>
      </c>
      <c r="O4" s="1" t="s">
        <v>398</v>
      </c>
      <c r="P4" s="1" t="s">
        <v>397</v>
      </c>
      <c r="Q4" s="1" t="s">
        <v>396</v>
      </c>
    </row>
    <row r="5" spans="2:17" ht="153.75">
      <c r="B5" s="4" t="s">
        <v>115</v>
      </c>
      <c r="C5" s="5" t="s">
        <v>42</v>
      </c>
      <c r="D5" s="34" t="s">
        <v>261</v>
      </c>
      <c r="E5" s="1" t="s">
        <v>247</v>
      </c>
      <c r="G5" s="13" t="s">
        <v>29</v>
      </c>
      <c r="I5" s="1" t="s">
        <v>121</v>
      </c>
      <c r="J5"/>
      <c r="K5" s="1" t="s">
        <v>428</v>
      </c>
      <c r="L5" s="1" t="s">
        <v>419</v>
      </c>
      <c r="M5" s="1" t="s">
        <v>407</v>
      </c>
      <c r="N5" s="1" t="s">
        <v>401</v>
      </c>
      <c r="O5" s="1" t="s">
        <v>399</v>
      </c>
      <c r="P5"/>
      <c r="Q5"/>
    </row>
    <row r="6" spans="2:17" ht="12" customHeight="1">
      <c r="B6" s="4" t="s">
        <v>115</v>
      </c>
      <c r="C6" s="6" t="s">
        <v>43</v>
      </c>
      <c r="D6" s="35" t="s">
        <v>275</v>
      </c>
      <c r="E6" s="1" t="s">
        <v>248</v>
      </c>
      <c r="G6" s="13" t="s">
        <v>14</v>
      </c>
      <c r="I6" s="30" t="s">
        <v>64</v>
      </c>
      <c r="J6"/>
      <c r="K6" s="1" t="s">
        <v>429</v>
      </c>
      <c r="L6" s="1" t="s">
        <v>420</v>
      </c>
      <c r="M6" s="1" t="s">
        <v>408</v>
      </c>
      <c r="N6" s="1" t="s">
        <v>402</v>
      </c>
      <c r="O6"/>
      <c r="P6"/>
      <c r="Q6"/>
    </row>
    <row r="7" spans="2:17" ht="217.5">
      <c r="B7" s="4" t="s">
        <v>115</v>
      </c>
      <c r="C7" s="6" t="s">
        <v>44</v>
      </c>
      <c r="D7" s="35" t="s">
        <v>281</v>
      </c>
      <c r="E7" s="1" t="s">
        <v>249</v>
      </c>
      <c r="G7" s="13" t="s">
        <v>24</v>
      </c>
      <c r="I7" s="1" t="s">
        <v>37</v>
      </c>
      <c r="J7"/>
      <c r="K7" s="1" t="s">
        <v>430</v>
      </c>
      <c r="L7" s="1" t="s">
        <v>421</v>
      </c>
      <c r="M7" s="1" t="s">
        <v>434</v>
      </c>
      <c r="N7" s="1" t="s">
        <v>403</v>
      </c>
      <c r="O7"/>
      <c r="P7"/>
      <c r="Q7"/>
    </row>
    <row r="8" spans="2:17" ht="179.25">
      <c r="B8" s="4" t="s">
        <v>23</v>
      </c>
      <c r="C8" s="9" t="s">
        <v>45</v>
      </c>
      <c r="D8" s="35" t="s">
        <v>285</v>
      </c>
      <c r="E8" s="1" t="s">
        <v>250</v>
      </c>
      <c r="G8" s="13" t="s">
        <v>25</v>
      </c>
      <c r="I8" s="1" t="s">
        <v>38</v>
      </c>
      <c r="J8"/>
      <c r="K8" s="1" t="s">
        <v>431</v>
      </c>
      <c r="L8" s="1" t="s">
        <v>422</v>
      </c>
      <c r="M8" s="1" t="s">
        <v>409</v>
      </c>
      <c r="N8" s="1" t="s">
        <v>404</v>
      </c>
      <c r="O8"/>
      <c r="P8"/>
      <c r="Q8"/>
    </row>
    <row r="9" spans="2:17" ht="128.25">
      <c r="B9" s="4" t="s">
        <v>23</v>
      </c>
      <c r="C9" s="9" t="s">
        <v>46</v>
      </c>
      <c r="D9" s="35" t="s">
        <v>287</v>
      </c>
      <c r="E9" s="1" t="s">
        <v>251</v>
      </c>
      <c r="G9" s="13" t="s">
        <v>26</v>
      </c>
      <c r="I9" s="1" t="s">
        <v>124</v>
      </c>
      <c r="J9"/>
      <c r="K9" s="1" t="s">
        <v>432</v>
      </c>
      <c r="L9" s="1" t="s">
        <v>423</v>
      </c>
      <c r="M9" s="1" t="s">
        <v>410</v>
      </c>
      <c r="N9" s="1" t="s">
        <v>405</v>
      </c>
      <c r="O9"/>
      <c r="P9"/>
      <c r="Q9"/>
    </row>
    <row r="10" spans="2:17" ht="141">
      <c r="B10" s="4" t="s">
        <v>29</v>
      </c>
      <c r="C10" s="9" t="s">
        <v>116</v>
      </c>
      <c r="E10" s="1" t="s">
        <v>252</v>
      </c>
      <c r="G10" s="13" t="s">
        <v>27</v>
      </c>
      <c r="J10"/>
      <c r="K10" s="1" t="s">
        <v>433</v>
      </c>
      <c r="L10" s="1" t="s">
        <v>424</v>
      </c>
      <c r="M10" s="1" t="s">
        <v>411</v>
      </c>
      <c r="N10"/>
      <c r="O10"/>
      <c r="P10"/>
      <c r="Q10"/>
    </row>
    <row r="11" spans="2:17" ht="141">
      <c r="B11" s="4" t="s">
        <v>14</v>
      </c>
      <c r="C11" s="9" t="s">
        <v>47</v>
      </c>
      <c r="E11" s="1" t="s">
        <v>253</v>
      </c>
      <c r="G11" s="13" t="s">
        <v>28</v>
      </c>
      <c r="I11" s="30" t="s">
        <v>64</v>
      </c>
      <c r="J11"/>
      <c r="L11" s="1" t="s">
        <v>425</v>
      </c>
      <c r="M11" s="1" t="s">
        <v>412</v>
      </c>
      <c r="N11"/>
      <c r="O11"/>
      <c r="P11"/>
      <c r="Q11"/>
    </row>
    <row r="12" spans="2:17" ht="167.25" thickBot="1">
      <c r="B12" s="4" t="s">
        <v>24</v>
      </c>
      <c r="C12" s="9" t="s">
        <v>48</v>
      </c>
      <c r="D12" s="30" t="s">
        <v>64</v>
      </c>
      <c r="E12" s="1" t="s">
        <v>254</v>
      </c>
      <c r="G12" s="14" t="s">
        <v>30</v>
      </c>
      <c r="I12" s="1" t="s">
        <v>157</v>
      </c>
      <c r="J12"/>
      <c r="K12"/>
      <c r="L12" s="1" t="s">
        <v>426</v>
      </c>
      <c r="M12" s="1" t="s">
        <v>413</v>
      </c>
      <c r="N12"/>
      <c r="O12"/>
      <c r="P12"/>
      <c r="Q12"/>
    </row>
    <row r="13" spans="2:17" ht="77.25">
      <c r="B13" s="4" t="s">
        <v>24</v>
      </c>
      <c r="C13" s="9" t="s">
        <v>50</v>
      </c>
      <c r="D13" s="35" t="s">
        <v>314</v>
      </c>
      <c r="E13" s="1" t="s">
        <v>255</v>
      </c>
      <c r="G13" s="30" t="s">
        <v>64</v>
      </c>
      <c r="I13" s="1" t="s">
        <v>162</v>
      </c>
      <c r="J13"/>
      <c r="K13"/>
      <c r="L13"/>
      <c r="M13" s="1" t="s">
        <v>414</v>
      </c>
      <c r="N13"/>
      <c r="O13"/>
      <c r="P13"/>
      <c r="Q13"/>
    </row>
    <row r="14" spans="2:17" ht="192.75" thickBot="1">
      <c r="B14" s="4" t="s">
        <v>24</v>
      </c>
      <c r="C14" s="9" t="s">
        <v>51</v>
      </c>
      <c r="D14" s="35" t="s">
        <v>49</v>
      </c>
      <c r="E14" s="1" t="s">
        <v>256</v>
      </c>
      <c r="J14"/>
      <c r="K14"/>
      <c r="L14"/>
      <c r="M14" s="1" t="s">
        <v>415</v>
      </c>
      <c r="N14"/>
      <c r="O14"/>
      <c r="P14"/>
      <c r="Q14"/>
    </row>
    <row r="15" spans="2:17" ht="64.5">
      <c r="B15" s="4" t="s">
        <v>25</v>
      </c>
      <c r="C15" s="9" t="s">
        <v>52</v>
      </c>
      <c r="D15" s="35" t="s">
        <v>155</v>
      </c>
      <c r="E15" s="1" t="s">
        <v>257</v>
      </c>
      <c r="G15" s="12" t="s">
        <v>22</v>
      </c>
      <c r="J15"/>
      <c r="K15"/>
      <c r="L15"/>
      <c r="M15" s="1" t="s">
        <v>416</v>
      </c>
      <c r="N15"/>
      <c r="O15"/>
      <c r="P15"/>
      <c r="Q15"/>
    </row>
    <row r="16" spans="2:17" ht="116.25" thickBot="1">
      <c r="B16" s="4" t="s">
        <v>26</v>
      </c>
      <c r="C16" s="9" t="s">
        <v>53</v>
      </c>
      <c r="D16" s="35"/>
      <c r="E16" s="1" t="s">
        <v>258</v>
      </c>
      <c r="G16" s="14"/>
      <c r="J16"/>
      <c r="K16"/>
      <c r="L16"/>
      <c r="M16" s="1" t="s">
        <v>417</v>
      </c>
      <c r="N16"/>
      <c r="O16"/>
      <c r="P16"/>
      <c r="Q16"/>
    </row>
    <row r="17" spans="2:9">
      <c r="B17" s="4" t="s">
        <v>27</v>
      </c>
      <c r="C17" s="9" t="s">
        <v>54</v>
      </c>
      <c r="D17" s="35"/>
      <c r="E17" s="1" t="s">
        <v>259</v>
      </c>
    </row>
    <row r="18" spans="2:9" ht="25.5">
      <c r="B18" s="4" t="s">
        <v>28</v>
      </c>
      <c r="C18" s="9" t="s">
        <v>55</v>
      </c>
      <c r="D18" s="35"/>
      <c r="E18" s="1" t="s">
        <v>260</v>
      </c>
      <c r="G18" s="30" t="s">
        <v>304</v>
      </c>
    </row>
    <row r="19" spans="2:9">
      <c r="B19" s="4" t="s">
        <v>30</v>
      </c>
      <c r="C19" s="9" t="s">
        <v>56</v>
      </c>
      <c r="D19" s="35"/>
      <c r="E19" s="1" t="s">
        <v>262</v>
      </c>
      <c r="G19" s="1" t="s">
        <v>305</v>
      </c>
      <c r="H19" s="30" t="s">
        <v>64</v>
      </c>
    </row>
    <row r="20" spans="2:9" ht="26.25" thickBot="1">
      <c r="B20" s="28" t="s">
        <v>64</v>
      </c>
      <c r="C20" s="29" t="s">
        <v>64</v>
      </c>
      <c r="D20" s="36"/>
      <c r="E20" s="1" t="s">
        <v>264</v>
      </c>
      <c r="G20" s="1" t="s">
        <v>306</v>
      </c>
      <c r="H20" s="1" t="s">
        <v>37</v>
      </c>
    </row>
    <row r="21" spans="2:9" ht="51">
      <c r="E21" s="1" t="s">
        <v>263</v>
      </c>
      <c r="G21" s="1" t="s">
        <v>307</v>
      </c>
      <c r="H21" s="1" t="s">
        <v>38</v>
      </c>
    </row>
    <row r="22" spans="2:9" ht="38.25">
      <c r="B22" s="30" t="s">
        <v>64</v>
      </c>
      <c r="E22" s="1" t="s">
        <v>265</v>
      </c>
      <c r="G22" s="1" t="s">
        <v>308</v>
      </c>
      <c r="H22" s="1" t="s">
        <v>327</v>
      </c>
    </row>
    <row r="23" spans="2:9" ht="25.5">
      <c r="B23" s="1" t="s">
        <v>314</v>
      </c>
      <c r="E23" s="1" t="s">
        <v>266</v>
      </c>
      <c r="G23" s="1" t="s">
        <v>309</v>
      </c>
    </row>
    <row r="24" spans="2:9" ht="25.5">
      <c r="B24" s="1" t="s">
        <v>49</v>
      </c>
      <c r="E24" s="1" t="s">
        <v>268</v>
      </c>
    </row>
    <row r="25" spans="2:9" ht="26.25" thickBot="1">
      <c r="B25" s="1" t="s">
        <v>155</v>
      </c>
      <c r="E25" s="1" t="s">
        <v>267</v>
      </c>
      <c r="G25" s="30" t="s">
        <v>64</v>
      </c>
    </row>
    <row r="26" spans="2:9" ht="25.5">
      <c r="B26" s="30" t="s">
        <v>64</v>
      </c>
      <c r="E26" s="1" t="s">
        <v>269</v>
      </c>
      <c r="G26" s="10" t="s">
        <v>316</v>
      </c>
    </row>
    <row r="27" spans="2:9">
      <c r="B27" s="1" t="s">
        <v>59</v>
      </c>
      <c r="E27" s="1" t="s">
        <v>270</v>
      </c>
      <c r="G27" s="15" t="s">
        <v>96</v>
      </c>
    </row>
    <row r="28" spans="2:9" ht="18" customHeight="1">
      <c r="B28" s="1" t="s">
        <v>15</v>
      </c>
      <c r="E28" s="1" t="s">
        <v>271</v>
      </c>
      <c r="G28" s="15" t="s">
        <v>97</v>
      </c>
      <c r="I28" s="30" t="s">
        <v>64</v>
      </c>
    </row>
    <row r="29" spans="2:9" ht="25.5">
      <c r="B29" s="1" t="s">
        <v>16</v>
      </c>
      <c r="E29" s="1" t="s">
        <v>272</v>
      </c>
      <c r="G29" s="15" t="s">
        <v>98</v>
      </c>
      <c r="I29" s="1" t="s">
        <v>361</v>
      </c>
    </row>
    <row r="30" spans="2:9">
      <c r="B30" s="1" t="s">
        <v>17</v>
      </c>
      <c r="E30" s="1" t="s">
        <v>273</v>
      </c>
      <c r="G30" s="15" t="s">
        <v>99</v>
      </c>
      <c r="I30" s="1" t="s">
        <v>362</v>
      </c>
    </row>
    <row r="31" spans="2:9" ht="25.5">
      <c r="E31" s="1" t="s">
        <v>274</v>
      </c>
      <c r="G31" s="15" t="s">
        <v>100</v>
      </c>
      <c r="I31" s="1" t="s">
        <v>360</v>
      </c>
    </row>
    <row r="32" spans="2:9" ht="25.5">
      <c r="E32" s="1" t="s">
        <v>276</v>
      </c>
      <c r="G32" s="15" t="s">
        <v>101</v>
      </c>
      <c r="I32" s="1" t="s">
        <v>363</v>
      </c>
    </row>
    <row r="33" spans="2:9" ht="26.25" thickBot="1">
      <c r="B33" s="31" t="s">
        <v>64</v>
      </c>
      <c r="C33" s="31" t="s">
        <v>64</v>
      </c>
      <c r="D33" s="31"/>
      <c r="E33" s="1" t="s">
        <v>277</v>
      </c>
      <c r="G33" s="15" t="s">
        <v>102</v>
      </c>
      <c r="I33" s="1" t="s">
        <v>364</v>
      </c>
    </row>
    <row r="34" spans="2:9" ht="38.25">
      <c r="B34" s="20">
        <v>1</v>
      </c>
      <c r="C34" s="8" t="s">
        <v>60</v>
      </c>
      <c r="D34" s="33"/>
      <c r="E34" s="1" t="s">
        <v>278</v>
      </c>
      <c r="G34" s="15" t="s">
        <v>103</v>
      </c>
    </row>
    <row r="35" spans="2:9" ht="38.25">
      <c r="B35" s="21">
        <v>2</v>
      </c>
      <c r="C35" s="22" t="s">
        <v>61</v>
      </c>
      <c r="D35" s="33"/>
      <c r="E35" s="1" t="s">
        <v>279</v>
      </c>
      <c r="G35" s="15" t="s">
        <v>104</v>
      </c>
    </row>
    <row r="36" spans="2:9" ht="25.5">
      <c r="B36" s="21">
        <v>3</v>
      </c>
      <c r="C36" s="22" t="s">
        <v>21</v>
      </c>
      <c r="D36" s="33"/>
      <c r="E36" s="1" t="s">
        <v>280</v>
      </c>
      <c r="G36" s="15" t="s">
        <v>105</v>
      </c>
    </row>
    <row r="37" spans="2:9">
      <c r="B37" s="21">
        <v>4</v>
      </c>
      <c r="C37" s="22" t="s">
        <v>20</v>
      </c>
      <c r="D37" s="33"/>
      <c r="E37" s="1" t="s">
        <v>221</v>
      </c>
      <c r="G37" s="15" t="s">
        <v>106</v>
      </c>
    </row>
    <row r="38" spans="2:9" ht="13.5" thickBot="1">
      <c r="B38" s="23">
        <v>5</v>
      </c>
      <c r="C38" s="24"/>
      <c r="D38" s="33"/>
      <c r="E38" s="1" t="s">
        <v>282</v>
      </c>
      <c r="G38" s="11" t="s">
        <v>107</v>
      </c>
      <c r="I38" s="30" t="s">
        <v>142</v>
      </c>
    </row>
    <row r="39" spans="2:9">
      <c r="E39" s="1" t="s">
        <v>283</v>
      </c>
      <c r="I39" s="1">
        <v>1</v>
      </c>
    </row>
    <row r="40" spans="2:9" ht="26.25" thickBot="1">
      <c r="B40" s="30" t="s">
        <v>64</v>
      </c>
      <c r="E40" s="1" t="s">
        <v>284</v>
      </c>
      <c r="I40" s="1">
        <v>2</v>
      </c>
    </row>
    <row r="41" spans="2:9">
      <c r="B41" s="2" t="s">
        <v>13</v>
      </c>
      <c r="E41" s="1" t="s">
        <v>286</v>
      </c>
      <c r="I41" s="1">
        <v>3</v>
      </c>
    </row>
    <row r="42" spans="2:9">
      <c r="B42" s="3" t="s">
        <v>36</v>
      </c>
      <c r="C42" s="30" t="s">
        <v>127</v>
      </c>
      <c r="D42" s="30"/>
      <c r="I42" s="1">
        <v>4</v>
      </c>
    </row>
    <row r="43" spans="2:9">
      <c r="B43" s="3" t="s">
        <v>230</v>
      </c>
      <c r="C43" s="1" t="s">
        <v>128</v>
      </c>
      <c r="I43" s="1">
        <v>5</v>
      </c>
    </row>
    <row r="44" spans="2:9">
      <c r="B44" s="19" t="s">
        <v>232</v>
      </c>
      <c r="C44" s="1" t="s">
        <v>129</v>
      </c>
      <c r="I44" s="1">
        <v>6</v>
      </c>
    </row>
    <row r="45" spans="2:9">
      <c r="B45" s="19"/>
      <c r="C45" s="1" t="s">
        <v>130</v>
      </c>
      <c r="E45" s="33" t="s">
        <v>64</v>
      </c>
      <c r="I45" s="1">
        <v>7</v>
      </c>
    </row>
    <row r="46" spans="2:9">
      <c r="B46" s="19"/>
      <c r="C46" s="1" t="s">
        <v>131</v>
      </c>
      <c r="E46" s="33" t="s">
        <v>156</v>
      </c>
      <c r="I46" s="1">
        <v>8</v>
      </c>
    </row>
    <row r="47" spans="2:9">
      <c r="B47" s="32" t="s">
        <v>64</v>
      </c>
      <c r="C47" s="1" t="s">
        <v>133</v>
      </c>
      <c r="E47" s="33" t="s">
        <v>229</v>
      </c>
      <c r="G47" s="30" t="s">
        <v>64</v>
      </c>
      <c r="I47" s="1">
        <v>9</v>
      </c>
    </row>
    <row r="48" spans="2:9">
      <c r="B48" s="25" t="s">
        <v>68</v>
      </c>
      <c r="C48" s="1" t="s">
        <v>132</v>
      </c>
      <c r="E48" s="33" t="s">
        <v>227</v>
      </c>
      <c r="G48" s="1" t="s">
        <v>341</v>
      </c>
      <c r="I48" s="1">
        <v>10</v>
      </c>
    </row>
    <row r="49" spans="2:9">
      <c r="B49" s="25" t="s">
        <v>65</v>
      </c>
      <c r="E49" s="33" t="s">
        <v>228</v>
      </c>
      <c r="G49" s="1" t="s">
        <v>342</v>
      </c>
      <c r="I49" s="1">
        <v>11</v>
      </c>
    </row>
    <row r="50" spans="2:9" ht="13.5" thickBot="1">
      <c r="B50" s="26" t="s">
        <v>66</v>
      </c>
      <c r="E50" s="33"/>
      <c r="G50" s="1" t="s">
        <v>122</v>
      </c>
      <c r="I50" s="1">
        <v>12</v>
      </c>
    </row>
    <row r="51" spans="2:9">
      <c r="B51" s="27" t="s">
        <v>122</v>
      </c>
    </row>
    <row r="52" spans="2:9">
      <c r="B52" s="27"/>
    </row>
    <row r="53" spans="2:9">
      <c r="B53" s="27"/>
      <c r="E53" s="33"/>
    </row>
    <row r="54" spans="2:9">
      <c r="B54" s="27"/>
    </row>
    <row r="55" spans="2:9">
      <c r="B55" s="27"/>
      <c r="E55" s="30" t="s">
        <v>127</v>
      </c>
      <c r="G55" s="30" t="s">
        <v>64</v>
      </c>
      <c r="I55" s="1">
        <v>13</v>
      </c>
    </row>
    <row r="56" spans="2:9" ht="40.5" customHeight="1" thickBot="1">
      <c r="B56" s="30" t="s">
        <v>64</v>
      </c>
      <c r="E56" s="1" t="s">
        <v>158</v>
      </c>
      <c r="G56" s="1" t="s">
        <v>183</v>
      </c>
      <c r="I56" s="1">
        <v>14</v>
      </c>
    </row>
    <row r="57" spans="2:9" ht="25.5">
      <c r="B57" s="16" t="s">
        <v>72</v>
      </c>
      <c r="C57" s="1" t="s">
        <v>192</v>
      </c>
      <c r="E57" s="1" t="s">
        <v>160</v>
      </c>
      <c r="G57" s="1" t="s">
        <v>184</v>
      </c>
      <c r="I57" s="1">
        <v>15</v>
      </c>
    </row>
    <row r="58" spans="2:9" ht="63.75">
      <c r="B58" s="17" t="s">
        <v>73</v>
      </c>
      <c r="C58" s="1" t="s">
        <v>187</v>
      </c>
      <c r="E58" s="1" t="s">
        <v>324</v>
      </c>
      <c r="G58" s="1" t="s">
        <v>182</v>
      </c>
      <c r="I58" s="1">
        <v>16</v>
      </c>
    </row>
    <row r="59" spans="2:9">
      <c r="B59" s="17" t="s">
        <v>74</v>
      </c>
      <c r="C59" s="1" t="s">
        <v>190</v>
      </c>
      <c r="E59" s="1" t="s">
        <v>325</v>
      </c>
      <c r="G59" s="1" t="s">
        <v>181</v>
      </c>
      <c r="I59" s="1">
        <v>17</v>
      </c>
    </row>
    <row r="60" spans="2:9">
      <c r="B60" s="17" t="s">
        <v>75</v>
      </c>
      <c r="C60" s="1" t="s">
        <v>189</v>
      </c>
      <c r="G60" s="1" t="s">
        <v>180</v>
      </c>
      <c r="I60" s="1">
        <v>18</v>
      </c>
    </row>
    <row r="61" spans="2:9">
      <c r="B61" s="17" t="s">
        <v>76</v>
      </c>
      <c r="C61" s="1" t="s">
        <v>188</v>
      </c>
      <c r="G61" s="1" t="s">
        <v>179</v>
      </c>
      <c r="I61" s="1">
        <v>19</v>
      </c>
    </row>
    <row r="62" spans="2:9" ht="25.5">
      <c r="B62" s="17" t="s">
        <v>77</v>
      </c>
      <c r="C62" s="1" t="s">
        <v>191</v>
      </c>
      <c r="G62" s="1" t="s">
        <v>178</v>
      </c>
      <c r="I62" s="1">
        <v>20</v>
      </c>
    </row>
    <row r="63" spans="2:9">
      <c r="B63" s="17" t="s">
        <v>78</v>
      </c>
      <c r="C63" s="1" t="s">
        <v>193</v>
      </c>
      <c r="G63" s="1" t="s">
        <v>177</v>
      </c>
      <c r="I63" s="1">
        <v>21</v>
      </c>
    </row>
    <row r="64" spans="2:9" ht="25.5">
      <c r="B64" s="17" t="s">
        <v>79</v>
      </c>
      <c r="C64" s="1" t="s">
        <v>194</v>
      </c>
      <c r="G64" s="1" t="s">
        <v>176</v>
      </c>
      <c r="I64" s="1">
        <v>22</v>
      </c>
    </row>
    <row r="65" spans="2:9">
      <c r="B65" s="17" t="s">
        <v>80</v>
      </c>
      <c r="C65" s="1" t="s">
        <v>195</v>
      </c>
      <c r="G65" s="1" t="s">
        <v>175</v>
      </c>
      <c r="I65" s="1">
        <v>23</v>
      </c>
    </row>
    <row r="66" spans="2:9" ht="25.5">
      <c r="B66" s="17" t="s">
        <v>81</v>
      </c>
      <c r="G66" s="1" t="s">
        <v>174</v>
      </c>
      <c r="I66" s="1">
        <v>24</v>
      </c>
    </row>
    <row r="67" spans="2:9" ht="25.5">
      <c r="B67" s="17" t="s">
        <v>82</v>
      </c>
      <c r="G67" s="1" t="s">
        <v>173</v>
      </c>
      <c r="I67" s="1">
        <v>25</v>
      </c>
    </row>
    <row r="68" spans="2:9">
      <c r="B68" s="17" t="s">
        <v>83</v>
      </c>
      <c r="G68" s="1" t="s">
        <v>172</v>
      </c>
      <c r="I68" s="1">
        <v>26</v>
      </c>
    </row>
    <row r="69" spans="2:9">
      <c r="B69" s="17" t="s">
        <v>84</v>
      </c>
      <c r="G69" s="1" t="s">
        <v>171</v>
      </c>
      <c r="I69" s="1">
        <v>27</v>
      </c>
    </row>
    <row r="70" spans="2:9">
      <c r="B70" s="17" t="s">
        <v>85</v>
      </c>
      <c r="G70" s="1" t="s">
        <v>170</v>
      </c>
      <c r="I70" s="1">
        <v>28</v>
      </c>
    </row>
    <row r="71" spans="2:9" ht="51">
      <c r="B71" s="17" t="s">
        <v>111</v>
      </c>
      <c r="G71" s="1" t="s">
        <v>169</v>
      </c>
      <c r="I71" s="1">
        <v>29</v>
      </c>
    </row>
    <row r="72" spans="2:9" ht="25.5">
      <c r="B72" s="17" t="s">
        <v>86</v>
      </c>
      <c r="G72" s="1" t="s">
        <v>168</v>
      </c>
      <c r="I72" s="1">
        <v>30</v>
      </c>
    </row>
    <row r="73" spans="2:9" ht="25.5">
      <c r="B73" s="17" t="s">
        <v>87</v>
      </c>
      <c r="G73" s="1" t="s">
        <v>167</v>
      </c>
    </row>
    <row r="74" spans="2:9" ht="51">
      <c r="B74" s="17" t="s">
        <v>88</v>
      </c>
      <c r="G74" s="1" t="s">
        <v>166</v>
      </c>
    </row>
    <row r="75" spans="2:9" ht="13.5" thickBot="1">
      <c r="B75" s="18" t="s">
        <v>112</v>
      </c>
      <c r="G75" s="1" t="s">
        <v>163</v>
      </c>
    </row>
    <row r="76" spans="2:9" ht="76.5">
      <c r="G76" s="1" t="s">
        <v>164</v>
      </c>
    </row>
    <row r="77" spans="2:9" ht="25.5">
      <c r="G77" s="1" t="s">
        <v>165</v>
      </c>
    </row>
  </sheetData>
  <sheetProtection algorithmName="SHA-512" hashValue="qKM20AXMAxrxCnDmLQ8ua9yOgwMGeDLk1oqk4bF+/e0uibvBMPXV9etfrFT6+eVnCeMxRwcKvzZA2aAoosIP4w==" saltValue="BzOzJCKud5WPID6FyZ6Ikg==" spinCount="100000" sheet="1" objects="1" scenarios="1"/>
  <dataValidations count="2">
    <dataValidation type="list" allowBlank="1" showInputMessage="1" showErrorMessage="1" sqref="G14:G15">
      <formula1>$G$2:$G$12</formula1>
    </dataValidation>
    <dataValidation allowBlank="1" showInputMessage="1" showErrorMessage="1" promptTitle="Podaj daty graniczne" prompt="Jeżeli przewiduje się konsultacje społeczne związane z realizacją inwestycji/mające wpływ na jej realizację należy podać ich zakres oraz przewidywaną datę rozpoczęcia i zakończenia" sqref="B41"/>
  </dataValidations>
  <pageMargins left="0.7" right="0.7" top="0.75" bottom="0.75" header="0.3" footer="0.3"/>
  <pageSetup paperSize="9" scale="15"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F49D1F7013BB438F7AA3FEF6668D80" ma:contentTypeVersion="3" ma:contentTypeDescription="Utwórz nowy dokument." ma:contentTypeScope="" ma:versionID="cbec881da246c4b1440dd156017d98d9">
  <xsd:schema xmlns:xsd="http://www.w3.org/2001/XMLSchema" xmlns:xs="http://www.w3.org/2001/XMLSchema" xmlns:p="http://schemas.microsoft.com/office/2006/metadata/properties" xmlns:ns2="edc31169-4977-4371-ab33-cfbbbfcfd709" targetNamespace="http://schemas.microsoft.com/office/2006/metadata/properties" ma:root="true" ma:fieldsID="5686c004c3d249d0a32ec87a76fe9e96" ns2:_="">
    <xsd:import namespace="edc31169-4977-4371-ab33-cfbbbfcfd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31169-4977-4371-ab33-cfbbbfcfd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8045B-0817-4235-9791-89E3BED1EE32}"/>
</file>

<file path=customXml/itemProps2.xml><?xml version="1.0" encoding="utf-8"?>
<ds:datastoreItem xmlns:ds="http://schemas.openxmlformats.org/officeDocument/2006/customXml" ds:itemID="{C20F806A-D765-4671-BC0C-6BA8C3E04574}"/>
</file>

<file path=customXml/itemProps3.xml><?xml version="1.0" encoding="utf-8"?>
<ds:datastoreItem xmlns:ds="http://schemas.openxmlformats.org/officeDocument/2006/customXml" ds:itemID="{BE032FF5-3A97-4A86-918A-8295163D8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11</vt:i4>
      </vt:variant>
    </vt:vector>
  </HeadingPairs>
  <TitlesOfParts>
    <vt:vector size="15" baseType="lpstr">
      <vt:lpstr>1. Podstawowe inf. o projekcie</vt:lpstr>
      <vt:lpstr>2. Harmonogram rzecz-finans.</vt:lpstr>
      <vt:lpstr>3. Finansowanie fazy eksploat.</vt:lpstr>
      <vt:lpstr>Arkusz_pomocniczy</vt:lpstr>
      <vt:lpstr>a.Transport_miejski</vt:lpstr>
      <vt:lpstr>b.Drogi</vt:lpstr>
      <vt:lpstr>c.Obiekt_kubaturowy</vt:lpstr>
      <vt:lpstr>d.Infrastruktura</vt:lpstr>
      <vt:lpstr>e.Sprzęt_i_wyposażenie</vt:lpstr>
      <vt:lpstr>f.Termomodernizacja</vt:lpstr>
      <vt:lpstr>g.Inne</vt:lpstr>
      <vt:lpstr>'2. Harmonogram rzecz-finans.'!Obszar_wydruku</vt:lpstr>
      <vt:lpstr>'3. Finansowanie fazy eksploat.'!Obszar_wydruku</vt:lpstr>
      <vt:lpstr>SFERY</vt:lpstr>
      <vt:lpstr>Arkusz_pomocniczy!wybierz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Siecla Paulina</dc:creator>
  <cp:lastModifiedBy>Janicka Lidia (FE)</cp:lastModifiedBy>
  <cp:lastPrinted>2021-01-28T07:10:23Z</cp:lastPrinted>
  <dcterms:created xsi:type="dcterms:W3CDTF">2017-01-23T08:49:05Z</dcterms:created>
  <dcterms:modified xsi:type="dcterms:W3CDTF">2022-12-14T11:02:56Z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0x01010074F49D1F7013BB438F7AA3FEF6668D80</vt:lpwstr>
  </property>
</Properties>
</file>