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P:\2025 ZMIANY\ZARZĄD\1907 z 19.03\"/>
    </mc:Choice>
  </mc:AlternateContent>
  <xr:revisionPtr revIDLastSave="0" documentId="13_ncr:1_{CCD7BB9F-3719-4935-9403-D07CC621F0DD}" xr6:coauthVersionLast="47" xr6:coauthVersionMax="47" xr10:uidLastSave="{00000000-0000-0000-0000-000000000000}"/>
  <bookViews>
    <workbookView xWindow="-120" yWindow="-120" windowWidth="51840" windowHeight="21120" xr2:uid="{00000000-000D-0000-FFFF-FFFF00000000}"/>
  </bookViews>
  <sheets>
    <sheet name="Praga Płn" sheetId="1" r:id="rId1"/>
  </sheets>
  <definedNames>
    <definedName name="_xlnm.Print_Area" localSheetId="0">'Praga Płn'!$A$1:$D$1498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03" i="1" l="1"/>
  <c r="C1203" i="1"/>
  <c r="C491" i="1"/>
  <c r="D491" i="1"/>
  <c r="D454" i="1"/>
  <c r="C454" i="1"/>
  <c r="D413" i="1"/>
  <c r="C413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D1215" i="1"/>
  <c r="D1213" i="1"/>
  <c r="C1213" i="1"/>
  <c r="D888" i="1"/>
  <c r="C888" i="1"/>
  <c r="D593" i="1"/>
  <c r="C581" i="1"/>
  <c r="D581" i="1"/>
  <c r="C387" i="1" l="1"/>
  <c r="E400" i="1"/>
  <c r="D387" i="1"/>
  <c r="E398" i="1"/>
  <c r="E397" i="1"/>
  <c r="E396" i="1"/>
  <c r="E395" i="1"/>
  <c r="E399" i="1" l="1"/>
  <c r="E412" i="1"/>
  <c r="E414" i="1"/>
  <c r="E415" i="1"/>
  <c r="E413" i="1"/>
  <c r="E820" i="1" l="1"/>
  <c r="C818" i="1"/>
  <c r="C822" i="1"/>
  <c r="E825" i="1"/>
  <c r="E823" i="1"/>
  <c r="D822" i="1"/>
  <c r="E821" i="1"/>
  <c r="E819" i="1"/>
  <c r="D818" i="1"/>
  <c r="E817" i="1"/>
  <c r="E816" i="1"/>
  <c r="E818" i="1" l="1"/>
  <c r="E824" i="1"/>
  <c r="E822" i="1"/>
  <c r="D409" i="1" l="1"/>
  <c r="D708" i="1" l="1"/>
  <c r="C708" i="1"/>
  <c r="D703" i="1"/>
  <c r="C703" i="1"/>
  <c r="E712" i="1"/>
  <c r="E711" i="1"/>
  <c r="E710" i="1"/>
  <c r="E709" i="1"/>
  <c r="D452" i="1"/>
  <c r="C452" i="1"/>
  <c r="D457" i="1"/>
  <c r="C457" i="1"/>
  <c r="D494" i="1"/>
  <c r="C494" i="1"/>
  <c r="D489" i="1"/>
  <c r="C489" i="1"/>
  <c r="E495" i="1"/>
  <c r="E496" i="1"/>
  <c r="E497" i="1"/>
  <c r="C699" i="1" l="1"/>
  <c r="C450" i="1"/>
  <c r="E494" i="1"/>
  <c r="D450" i="1"/>
  <c r="D699" i="1"/>
  <c r="E708" i="1"/>
  <c r="C487" i="1"/>
  <c r="D487" i="1"/>
  <c r="D337" i="1"/>
  <c r="C337" i="1"/>
  <c r="D343" i="1"/>
  <c r="C343" i="1"/>
  <c r="D335" i="1"/>
  <c r="C335" i="1"/>
  <c r="E348" i="1"/>
  <c r="E347" i="1"/>
  <c r="E346" i="1"/>
  <c r="E345" i="1"/>
  <c r="E344" i="1"/>
  <c r="E343" i="1" l="1"/>
  <c r="E158" i="1"/>
  <c r="C146" i="1"/>
  <c r="C1356" i="1"/>
  <c r="E157" i="1" l="1"/>
  <c r="E1175" i="1"/>
  <c r="E1177" i="1"/>
  <c r="E1178" i="1"/>
  <c r="E1180" i="1"/>
  <c r="E1176" i="1"/>
  <c r="D1289" i="1" l="1"/>
  <c r="E796" i="1" l="1"/>
  <c r="E799" i="1"/>
  <c r="E798" i="1"/>
  <c r="E797" i="1"/>
  <c r="C795" i="1" l="1"/>
  <c r="E1332" i="1" l="1"/>
  <c r="E1333" i="1"/>
  <c r="E1334" i="1"/>
  <c r="E1336" i="1"/>
  <c r="E1337" i="1"/>
  <c r="E1339" i="1"/>
  <c r="E1340" i="1"/>
  <c r="E1341" i="1"/>
  <c r="E1342" i="1"/>
  <c r="E1343" i="1"/>
  <c r="E1345" i="1"/>
  <c r="E1346" i="1"/>
  <c r="E1347" i="1"/>
  <c r="E1348" i="1"/>
  <c r="E1349" i="1"/>
  <c r="E1351" i="1"/>
  <c r="E1352" i="1"/>
  <c r="E1353" i="1"/>
  <c r="E1354" i="1"/>
  <c r="E1361" i="1"/>
  <c r="E383" i="1"/>
  <c r="E384" i="1"/>
  <c r="E386" i="1"/>
  <c r="E385" i="1"/>
  <c r="E374" i="1"/>
  <c r="E375" i="1"/>
  <c r="E377" i="1"/>
  <c r="E376" i="1"/>
  <c r="C369" i="1" l="1"/>
  <c r="C1414" i="1"/>
  <c r="C1331" i="1"/>
  <c r="C1329" i="1" s="1"/>
  <c r="E1335" i="1" l="1"/>
  <c r="E738" i="1"/>
  <c r="E741" i="1"/>
  <c r="E743" i="1"/>
  <c r="E745" i="1"/>
  <c r="E746" i="1"/>
  <c r="E747" i="1"/>
  <c r="E748" i="1"/>
  <c r="E749" i="1"/>
  <c r="E750" i="1"/>
  <c r="E751" i="1"/>
  <c r="E752" i="1"/>
  <c r="E754" i="1"/>
  <c r="E755" i="1"/>
  <c r="E756" i="1"/>
  <c r="E757" i="1"/>
  <c r="E758" i="1"/>
  <c r="E759" i="1"/>
  <c r="E760" i="1"/>
  <c r="E762" i="1"/>
  <c r="E764" i="1"/>
  <c r="E765" i="1"/>
  <c r="E766" i="1"/>
  <c r="E767" i="1"/>
  <c r="E768" i="1"/>
  <c r="E769" i="1"/>
  <c r="E770" i="1"/>
  <c r="E771" i="1"/>
  <c r="E772" i="1"/>
  <c r="E774" i="1"/>
  <c r="E775" i="1"/>
  <c r="E776" i="1"/>
  <c r="E777" i="1"/>
  <c r="E778" i="1"/>
  <c r="E779" i="1"/>
  <c r="E780" i="1"/>
  <c r="E781" i="1"/>
  <c r="E782" i="1"/>
  <c r="E784" i="1"/>
  <c r="E785" i="1"/>
  <c r="E786" i="1"/>
  <c r="E787" i="1"/>
  <c r="E788" i="1"/>
  <c r="E789" i="1"/>
  <c r="E790" i="1"/>
  <c r="E792" i="1"/>
  <c r="E793" i="1"/>
  <c r="E794" i="1"/>
  <c r="E801" i="1"/>
  <c r="E802" i="1"/>
  <c r="E803" i="1"/>
  <c r="E805" i="1"/>
  <c r="E806" i="1"/>
  <c r="E807" i="1"/>
  <c r="E809" i="1"/>
  <c r="E810" i="1"/>
  <c r="E811" i="1"/>
  <c r="E813" i="1"/>
  <c r="E814" i="1"/>
  <c r="E815" i="1"/>
  <c r="E827" i="1"/>
  <c r="E828" i="1"/>
  <c r="E829" i="1"/>
  <c r="E831" i="1"/>
  <c r="E832" i="1"/>
  <c r="E833" i="1"/>
  <c r="E835" i="1"/>
  <c r="E836" i="1"/>
  <c r="E837" i="1"/>
  <c r="E839" i="1"/>
  <c r="E841" i="1"/>
  <c r="E842" i="1"/>
  <c r="E843" i="1"/>
  <c r="E844" i="1"/>
  <c r="E845" i="1"/>
  <c r="E846" i="1"/>
  <c r="E847" i="1"/>
  <c r="E849" i="1"/>
  <c r="E850" i="1"/>
  <c r="E851" i="1"/>
  <c r="E853" i="1"/>
  <c r="E854" i="1"/>
  <c r="E855" i="1"/>
  <c r="E857" i="1"/>
  <c r="E858" i="1"/>
  <c r="E859" i="1"/>
  <c r="E861" i="1"/>
  <c r="E862" i="1"/>
  <c r="E863" i="1"/>
  <c r="E865" i="1"/>
  <c r="E866" i="1"/>
  <c r="E867" i="1"/>
  <c r="E868" i="1"/>
  <c r="E869" i="1"/>
  <c r="E870" i="1"/>
  <c r="E871" i="1"/>
  <c r="E873" i="1"/>
  <c r="E874" i="1"/>
  <c r="E875" i="1"/>
  <c r="E876" i="1"/>
  <c r="E877" i="1"/>
  <c r="E878" i="1"/>
  <c r="E879" i="1"/>
  <c r="E881" i="1"/>
  <c r="E883" i="1"/>
  <c r="E884" i="1"/>
  <c r="E885" i="1"/>
  <c r="E887" i="1"/>
  <c r="E888" i="1"/>
  <c r="E889" i="1"/>
  <c r="E891" i="1"/>
  <c r="E892" i="1"/>
  <c r="E893" i="1"/>
  <c r="E895" i="1"/>
  <c r="E896" i="1"/>
  <c r="E897" i="1"/>
  <c r="E899" i="1"/>
  <c r="E900" i="1"/>
  <c r="E901" i="1"/>
  <c r="E903" i="1"/>
  <c r="E904" i="1"/>
  <c r="E905" i="1"/>
  <c r="E740" i="1"/>
  <c r="E739" i="1"/>
  <c r="E660" i="1"/>
  <c r="E661" i="1"/>
  <c r="E662" i="1"/>
  <c r="E659" i="1"/>
  <c r="E633" i="1"/>
  <c r="E636" i="1"/>
  <c r="E638" i="1"/>
  <c r="E639" i="1"/>
  <c r="E640" i="1"/>
  <c r="E641" i="1"/>
  <c r="E642" i="1"/>
  <c r="E643" i="1"/>
  <c r="E644" i="1"/>
  <c r="E645" i="1"/>
  <c r="C628" i="1"/>
  <c r="E634" i="1"/>
  <c r="E534" i="1"/>
  <c r="E537" i="1"/>
  <c r="E536" i="1"/>
  <c r="E535" i="1"/>
  <c r="E490" i="1"/>
  <c r="E493" i="1"/>
  <c r="E499" i="1"/>
  <c r="E500" i="1"/>
  <c r="E501" i="1"/>
  <c r="E491" i="1"/>
  <c r="C737" i="1" l="1"/>
  <c r="C731" i="1" s="1"/>
  <c r="C648" i="1"/>
  <c r="E635" i="1"/>
  <c r="C529" i="1"/>
  <c r="E492" i="1"/>
  <c r="C744" i="1" l="1"/>
  <c r="C637" i="1" l="1"/>
  <c r="C430" i="1" l="1"/>
  <c r="E142" i="1" l="1"/>
  <c r="E144" i="1"/>
  <c r="E145" i="1"/>
  <c r="E147" i="1"/>
  <c r="E148" i="1"/>
  <c r="C137" i="1"/>
  <c r="E143" i="1"/>
  <c r="D104" i="1" l="1"/>
  <c r="E1363" i="1"/>
  <c r="E1365" i="1"/>
  <c r="E1366" i="1"/>
  <c r="E1367" i="1"/>
  <c r="E1369" i="1"/>
  <c r="E1373" i="1"/>
  <c r="E1374" i="1"/>
  <c r="E1375" i="1"/>
  <c r="E1376" i="1"/>
  <c r="E1377" i="1"/>
  <c r="E1379" i="1"/>
  <c r="E1380" i="1"/>
  <c r="E1381" i="1"/>
  <c r="E1382" i="1"/>
  <c r="E1383" i="1"/>
  <c r="E1385" i="1"/>
  <c r="E1386" i="1"/>
  <c r="E1387" i="1"/>
  <c r="E1388" i="1"/>
  <c r="E1389" i="1"/>
  <c r="E1390" i="1"/>
  <c r="E1391" i="1"/>
  <c r="E1393" i="1"/>
  <c r="E1394" i="1"/>
  <c r="E1395" i="1"/>
  <c r="E1396" i="1"/>
  <c r="E1397" i="1"/>
  <c r="E1398" i="1"/>
  <c r="E1399" i="1"/>
  <c r="E1401" i="1"/>
  <c r="E1403" i="1"/>
  <c r="E1404" i="1"/>
  <c r="E1405" i="1"/>
  <c r="E1406" i="1"/>
  <c r="E1407" i="1"/>
  <c r="E1409" i="1"/>
  <c r="E1410" i="1"/>
  <c r="E1411" i="1"/>
  <c r="E1412" i="1"/>
  <c r="E1413" i="1"/>
  <c r="E1415" i="1"/>
  <c r="E1416" i="1"/>
  <c r="E1417" i="1"/>
  <c r="E1418" i="1"/>
  <c r="E1419" i="1"/>
  <c r="E1420" i="1"/>
  <c r="E1422" i="1"/>
  <c r="E1424" i="1"/>
  <c r="E1426" i="1"/>
  <c r="E1428" i="1"/>
  <c r="E1429" i="1"/>
  <c r="E1430" i="1"/>
  <c r="E1431" i="1"/>
  <c r="E1432" i="1"/>
  <c r="E1434" i="1"/>
  <c r="E1435" i="1"/>
  <c r="E1436" i="1"/>
  <c r="E1437" i="1"/>
  <c r="E1438" i="1"/>
  <c r="E1440" i="1"/>
  <c r="E1441" i="1"/>
  <c r="E1442" i="1"/>
  <c r="E1443" i="1"/>
  <c r="E1444" i="1"/>
  <c r="E1445" i="1"/>
  <c r="E1446" i="1"/>
  <c r="E1448" i="1"/>
  <c r="E1449" i="1"/>
  <c r="E1450" i="1"/>
  <c r="E1451" i="1"/>
  <c r="E1452" i="1"/>
  <c r="E1453" i="1"/>
  <c r="E1454" i="1"/>
  <c r="E1456" i="1"/>
  <c r="E1457" i="1"/>
  <c r="E1458" i="1"/>
  <c r="E1459" i="1"/>
  <c r="E1460" i="1"/>
  <c r="E1461" i="1"/>
  <c r="E1462" i="1"/>
  <c r="E1464" i="1"/>
  <c r="E1465" i="1"/>
  <c r="E1466" i="1"/>
  <c r="E1467" i="1"/>
  <c r="E1468" i="1"/>
  <c r="E1469" i="1"/>
  <c r="E1470" i="1"/>
  <c r="E1472" i="1"/>
  <c r="E1474" i="1"/>
  <c r="E1476" i="1"/>
  <c r="E1477" i="1"/>
  <c r="E1478" i="1"/>
  <c r="E1479" i="1"/>
  <c r="E1480" i="1"/>
  <c r="E1481" i="1"/>
  <c r="E1482" i="1"/>
  <c r="E1368" i="1" l="1"/>
  <c r="E1286" i="1" l="1"/>
  <c r="E1287" i="1"/>
  <c r="E1288" i="1"/>
  <c r="E1290" i="1"/>
  <c r="E1292" i="1"/>
  <c r="E1294" i="1"/>
  <c r="E1295" i="1"/>
  <c r="E1296" i="1"/>
  <c r="E1298" i="1"/>
  <c r="E1299" i="1"/>
  <c r="E1300" i="1"/>
  <c r="E1302" i="1"/>
  <c r="E1303" i="1"/>
  <c r="E1304" i="1"/>
  <c r="E1306" i="1"/>
  <c r="E1308" i="1"/>
  <c r="E1309" i="1"/>
  <c r="E1310" i="1"/>
  <c r="E1311" i="1"/>
  <c r="E1312" i="1"/>
  <c r="E1291" i="1" l="1"/>
  <c r="E704" i="1" l="1"/>
  <c r="E707" i="1"/>
  <c r="E714" i="1"/>
  <c r="E715" i="1"/>
  <c r="E716" i="1"/>
  <c r="E717" i="1"/>
  <c r="E705" i="1"/>
  <c r="E456" i="1"/>
  <c r="E457" i="1"/>
  <c r="E458" i="1"/>
  <c r="E455" i="1" l="1"/>
  <c r="E706" i="1"/>
  <c r="D369" i="1"/>
  <c r="D430" i="1"/>
  <c r="E438" i="1"/>
  <c r="E439" i="1"/>
  <c r="E437" i="1"/>
  <c r="E436" i="1"/>
  <c r="C378" i="1" l="1"/>
  <c r="D1455" i="1" l="1"/>
  <c r="C1455" i="1"/>
  <c r="D1447" i="1"/>
  <c r="E1455" i="1" l="1"/>
  <c r="E1181" i="1"/>
  <c r="E1182" i="1"/>
  <c r="E1183" i="1"/>
  <c r="E1184" i="1"/>
  <c r="E1185" i="1"/>
  <c r="E1186" i="1"/>
  <c r="E1188" i="1"/>
  <c r="D1170" i="1" l="1"/>
  <c r="C1170" i="1"/>
  <c r="E109" i="1" l="1"/>
  <c r="C104" i="1"/>
  <c r="E416" i="1"/>
  <c r="E417" i="1"/>
  <c r="E418" i="1" l="1"/>
  <c r="C409" i="1" l="1"/>
  <c r="E13" i="1" l="1"/>
  <c r="E15" i="1"/>
  <c r="E17" i="1"/>
  <c r="E19" i="1"/>
  <c r="E21" i="1"/>
  <c r="E22" i="1"/>
  <c r="E23" i="1"/>
  <c r="E24" i="1"/>
  <c r="E25" i="1"/>
  <c r="E26" i="1"/>
  <c r="E27" i="1"/>
  <c r="E29" i="1"/>
  <c r="E30" i="1"/>
  <c r="E31" i="1"/>
  <c r="E32" i="1"/>
  <c r="E33" i="1"/>
  <c r="E34" i="1"/>
  <c r="E35" i="1"/>
  <c r="E37" i="1"/>
  <c r="E38" i="1"/>
  <c r="E39" i="1"/>
  <c r="E40" i="1"/>
  <c r="E41" i="1"/>
  <c r="E42" i="1"/>
  <c r="E43" i="1"/>
  <c r="E45" i="1"/>
  <c r="E47" i="1"/>
  <c r="E48" i="1"/>
  <c r="E49" i="1"/>
  <c r="E50" i="1"/>
  <c r="E51" i="1"/>
  <c r="E52" i="1"/>
  <c r="E53" i="1"/>
  <c r="E55" i="1"/>
  <c r="E56" i="1"/>
  <c r="E57" i="1"/>
  <c r="E58" i="1"/>
  <c r="E59" i="1"/>
  <c r="E60" i="1"/>
  <c r="E61" i="1"/>
  <c r="E63" i="1"/>
  <c r="E64" i="1"/>
  <c r="E65" i="1"/>
  <c r="E66" i="1"/>
  <c r="E67" i="1"/>
  <c r="E68" i="1"/>
  <c r="E69" i="1"/>
  <c r="E71" i="1"/>
  <c r="E72" i="1"/>
  <c r="E73" i="1"/>
  <c r="E74" i="1"/>
  <c r="E75" i="1"/>
  <c r="E76" i="1"/>
  <c r="E77" i="1"/>
  <c r="E79" i="1"/>
  <c r="E81" i="1"/>
  <c r="E83" i="1"/>
  <c r="E84" i="1"/>
  <c r="E85" i="1"/>
  <c r="E86" i="1"/>
  <c r="E87" i="1"/>
  <c r="E88" i="1"/>
  <c r="E89" i="1"/>
  <c r="E91" i="1"/>
  <c r="E93" i="1"/>
  <c r="E94" i="1"/>
  <c r="E95" i="1"/>
  <c r="E96" i="1"/>
  <c r="E97" i="1"/>
  <c r="E98" i="1"/>
  <c r="E99" i="1"/>
  <c r="E101" i="1"/>
  <c r="E103" i="1"/>
  <c r="E105" i="1"/>
  <c r="E106" i="1"/>
  <c r="E107" i="1"/>
  <c r="E108" i="1"/>
  <c r="E110" i="1"/>
  <c r="E112" i="1"/>
  <c r="E113" i="1"/>
  <c r="E114" i="1"/>
  <c r="E115" i="1"/>
  <c r="E116" i="1"/>
  <c r="E118" i="1"/>
  <c r="E119" i="1"/>
  <c r="E120" i="1"/>
  <c r="E121" i="1"/>
  <c r="E122" i="1"/>
  <c r="E124" i="1"/>
  <c r="E125" i="1"/>
  <c r="E126" i="1"/>
  <c r="E127" i="1"/>
  <c r="E128" i="1"/>
  <c r="E130" i="1"/>
  <c r="E131" i="1"/>
  <c r="E132" i="1"/>
  <c r="E133" i="1"/>
  <c r="E134" i="1"/>
  <c r="E135" i="1"/>
  <c r="E136" i="1"/>
  <c r="E138" i="1"/>
  <c r="E139" i="1"/>
  <c r="E140" i="1"/>
  <c r="E141" i="1"/>
  <c r="E149" i="1"/>
  <c r="E150" i="1"/>
  <c r="E151" i="1"/>
  <c r="E152" i="1"/>
  <c r="E153" i="1"/>
  <c r="E154" i="1"/>
  <c r="E155" i="1"/>
  <c r="E156" i="1"/>
  <c r="E160" i="1"/>
  <c r="E162" i="1"/>
  <c r="E163" i="1"/>
  <c r="E164" i="1"/>
  <c r="E165" i="1"/>
  <c r="E166" i="1"/>
  <c r="E167" i="1"/>
  <c r="E168" i="1"/>
  <c r="E169" i="1"/>
  <c r="E170" i="1"/>
  <c r="E172" i="1"/>
  <c r="E173" i="1"/>
  <c r="E174" i="1"/>
  <c r="E175" i="1"/>
  <c r="E176" i="1"/>
  <c r="E178" i="1"/>
  <c r="E180" i="1"/>
  <c r="E181" i="1"/>
  <c r="E182" i="1"/>
  <c r="E183" i="1"/>
  <c r="E184" i="1"/>
  <c r="E185" i="1"/>
  <c r="E186" i="1"/>
  <c r="E188" i="1"/>
  <c r="E189" i="1"/>
  <c r="E190" i="1"/>
  <c r="E191" i="1"/>
  <c r="E192" i="1"/>
  <c r="E193" i="1"/>
  <c r="E194" i="1"/>
  <c r="E196" i="1"/>
  <c r="E198" i="1"/>
  <c r="E200" i="1"/>
  <c r="E201" i="1"/>
  <c r="E202" i="1"/>
  <c r="E203" i="1"/>
  <c r="E204" i="1"/>
  <c r="E206" i="1"/>
  <c r="E207" i="1"/>
  <c r="E208" i="1"/>
  <c r="E209" i="1"/>
  <c r="E210" i="1"/>
  <c r="E212" i="1"/>
  <c r="E213" i="1"/>
  <c r="E214" i="1"/>
  <c r="E215" i="1"/>
  <c r="E216" i="1"/>
  <c r="E217" i="1"/>
  <c r="E218" i="1"/>
  <c r="E220" i="1"/>
  <c r="E221" i="1"/>
  <c r="E222" i="1"/>
  <c r="E223" i="1"/>
  <c r="E224" i="1"/>
  <c r="E225" i="1"/>
  <c r="E226" i="1"/>
  <c r="E228" i="1"/>
  <c r="E230" i="1"/>
  <c r="E232" i="1"/>
  <c r="E234" i="1"/>
  <c r="E235" i="1"/>
  <c r="E236" i="1"/>
  <c r="E237" i="1"/>
  <c r="E238" i="1"/>
  <c r="E239" i="1"/>
  <c r="E240" i="1"/>
  <c r="E242" i="1"/>
  <c r="E243" i="1"/>
  <c r="E244" i="1"/>
  <c r="E245" i="1"/>
  <c r="E246" i="1"/>
  <c r="E247" i="1"/>
  <c r="E248" i="1"/>
  <c r="E250" i="1"/>
  <c r="E251" i="1"/>
  <c r="E252" i="1"/>
  <c r="E253" i="1"/>
  <c r="E254" i="1"/>
  <c r="E255" i="1"/>
  <c r="E256" i="1"/>
  <c r="E258" i="1"/>
  <c r="E259" i="1"/>
  <c r="E260" i="1"/>
  <c r="E261" i="1"/>
  <c r="E262" i="1"/>
  <c r="E263" i="1"/>
  <c r="E264" i="1"/>
  <c r="E266" i="1"/>
  <c r="E267" i="1"/>
  <c r="E268" i="1"/>
  <c r="E269" i="1"/>
  <c r="E270" i="1"/>
  <c r="E271" i="1"/>
  <c r="E272" i="1"/>
  <c r="E274" i="1"/>
  <c r="E275" i="1"/>
  <c r="E276" i="1"/>
  <c r="E277" i="1"/>
  <c r="E278" i="1"/>
  <c r="E279" i="1"/>
  <c r="E280" i="1"/>
  <c r="E282" i="1"/>
  <c r="E283" i="1"/>
  <c r="E284" i="1"/>
  <c r="E285" i="1"/>
  <c r="E286" i="1"/>
  <c r="E287" i="1"/>
  <c r="E288" i="1"/>
  <c r="E290" i="1"/>
  <c r="E291" i="1"/>
  <c r="E292" i="1"/>
  <c r="E293" i="1"/>
  <c r="E294" i="1"/>
  <c r="E295" i="1"/>
  <c r="E296" i="1"/>
  <c r="E297" i="1"/>
  <c r="E298" i="1"/>
  <c r="E299" i="1"/>
  <c r="E300" i="1"/>
  <c r="E302" i="1"/>
  <c r="E303" i="1"/>
  <c r="E304" i="1"/>
  <c r="E305" i="1"/>
  <c r="E306" i="1"/>
  <c r="E307" i="1"/>
  <c r="E308" i="1"/>
  <c r="E310" i="1"/>
  <c r="E312" i="1"/>
  <c r="E313" i="1"/>
  <c r="E314" i="1"/>
  <c r="E315" i="1"/>
  <c r="E316" i="1"/>
  <c r="E317" i="1"/>
  <c r="E318" i="1"/>
  <c r="E320" i="1"/>
  <c r="E322" i="1"/>
  <c r="E324" i="1"/>
  <c r="E325" i="1"/>
  <c r="E326" i="1"/>
  <c r="E327" i="1"/>
  <c r="E328" i="1"/>
  <c r="E330" i="1"/>
  <c r="E331" i="1"/>
  <c r="E332" i="1"/>
  <c r="E333" i="1"/>
  <c r="E334" i="1"/>
  <c r="E336" i="1"/>
  <c r="E337" i="1"/>
  <c r="E338" i="1"/>
  <c r="E339" i="1"/>
  <c r="E340" i="1"/>
  <c r="E341" i="1"/>
  <c r="E342" i="1"/>
  <c r="E350" i="1"/>
  <c r="E351" i="1"/>
  <c r="E352" i="1"/>
  <c r="E353" i="1"/>
  <c r="E354" i="1"/>
  <c r="E355" i="1"/>
  <c r="E356" i="1"/>
  <c r="E358" i="1"/>
  <c r="E360" i="1"/>
  <c r="E361" i="1"/>
  <c r="E362" i="1"/>
  <c r="E363" i="1"/>
  <c r="E364" i="1"/>
  <c r="E365" i="1"/>
  <c r="E366" i="1"/>
  <c r="E368" i="1"/>
  <c r="E370" i="1"/>
  <c r="E371" i="1"/>
  <c r="E372" i="1"/>
  <c r="E373" i="1"/>
  <c r="E379" i="1"/>
  <c r="E380" i="1"/>
  <c r="E381" i="1"/>
  <c r="E382" i="1"/>
  <c r="E388" i="1"/>
  <c r="E389" i="1"/>
  <c r="E390" i="1"/>
  <c r="E391" i="1"/>
  <c r="E392" i="1"/>
  <c r="E393" i="1"/>
  <c r="E394" i="1"/>
  <c r="E402" i="1"/>
  <c r="E404" i="1"/>
  <c r="E406" i="1"/>
  <c r="E407" i="1"/>
  <c r="E408" i="1"/>
  <c r="E410" i="1"/>
  <c r="E411" i="1"/>
  <c r="E421" i="1"/>
  <c r="E422" i="1"/>
  <c r="E423" i="1"/>
  <c r="E424" i="1"/>
  <c r="E425" i="1"/>
  <c r="E427" i="1"/>
  <c r="E428" i="1"/>
  <c r="E429" i="1"/>
  <c r="E431" i="1"/>
  <c r="E432" i="1"/>
  <c r="E433" i="1"/>
  <c r="E434" i="1"/>
  <c r="E435" i="1"/>
  <c r="E441" i="1"/>
  <c r="E442" i="1"/>
  <c r="E443" i="1"/>
  <c r="E444" i="1"/>
  <c r="E445" i="1"/>
  <c r="E447" i="1"/>
  <c r="E448" i="1"/>
  <c r="E449" i="1"/>
  <c r="E451" i="1"/>
  <c r="E452" i="1"/>
  <c r="E453" i="1"/>
  <c r="E454" i="1"/>
  <c r="E459" i="1"/>
  <c r="E460" i="1"/>
  <c r="E462" i="1"/>
  <c r="E463" i="1"/>
  <c r="E464" i="1"/>
  <c r="E465" i="1"/>
  <c r="E466" i="1"/>
  <c r="E468" i="1"/>
  <c r="E469" i="1"/>
  <c r="E470" i="1"/>
  <c r="E472" i="1"/>
  <c r="E473" i="1"/>
  <c r="E474" i="1"/>
  <c r="E475" i="1"/>
  <c r="E476" i="1"/>
  <c r="E478" i="1"/>
  <c r="E479" i="1"/>
  <c r="E480" i="1"/>
  <c r="E481" i="1"/>
  <c r="E482" i="1"/>
  <c r="E484" i="1"/>
  <c r="E485" i="1"/>
  <c r="E486" i="1"/>
  <c r="E488" i="1"/>
  <c r="E489" i="1"/>
  <c r="E502" i="1"/>
  <c r="E503" i="1"/>
  <c r="E505" i="1"/>
  <c r="E506" i="1"/>
  <c r="E507" i="1"/>
  <c r="E509" i="1"/>
  <c r="E510" i="1"/>
  <c r="E511" i="1"/>
  <c r="E512" i="1"/>
  <c r="E513" i="1"/>
  <c r="E514" i="1"/>
  <c r="E516" i="1"/>
  <c r="E517" i="1"/>
  <c r="E518" i="1"/>
  <c r="E519" i="1"/>
  <c r="E520" i="1"/>
  <c r="E522" i="1"/>
  <c r="E523" i="1"/>
  <c r="E524" i="1"/>
  <c r="E525" i="1"/>
  <c r="E526" i="1"/>
  <c r="E527" i="1"/>
  <c r="E528" i="1"/>
  <c r="E530" i="1"/>
  <c r="E531" i="1"/>
  <c r="E532" i="1"/>
  <c r="E533" i="1"/>
  <c r="E539" i="1"/>
  <c r="E540" i="1"/>
  <c r="E541" i="1"/>
  <c r="E543" i="1"/>
  <c r="E544" i="1"/>
  <c r="E545" i="1"/>
  <c r="E546" i="1"/>
  <c r="E547" i="1"/>
  <c r="E549" i="1"/>
  <c r="E551" i="1"/>
  <c r="E553" i="1"/>
  <c r="E555" i="1"/>
  <c r="E557" i="1"/>
  <c r="E559" i="1"/>
  <c r="E561" i="1"/>
  <c r="E563" i="1"/>
  <c r="E565" i="1"/>
  <c r="E567" i="1"/>
  <c r="E569" i="1"/>
  <c r="E571" i="1"/>
  <c r="E573" i="1"/>
  <c r="E575" i="1"/>
  <c r="E576" i="1"/>
  <c r="E578" i="1"/>
  <c r="E580" i="1"/>
  <c r="E582" i="1"/>
  <c r="E584" i="1"/>
  <c r="E586" i="1"/>
  <c r="E588" i="1"/>
  <c r="E590" i="1"/>
  <c r="E592" i="1"/>
  <c r="E594" i="1"/>
  <c r="E596" i="1"/>
  <c r="E598" i="1"/>
  <c r="E600" i="1"/>
  <c r="E602" i="1"/>
  <c r="E604" i="1"/>
  <c r="E606" i="1"/>
  <c r="E608" i="1"/>
  <c r="E610" i="1"/>
  <c r="E611" i="1"/>
  <c r="E613" i="1"/>
  <c r="E614" i="1"/>
  <c r="E615" i="1"/>
  <c r="E616" i="1"/>
  <c r="E617" i="1"/>
  <c r="E618" i="1"/>
  <c r="E619" i="1"/>
  <c r="E621" i="1"/>
  <c r="E622" i="1"/>
  <c r="E623" i="1"/>
  <c r="E624" i="1"/>
  <c r="E625" i="1"/>
  <c r="E626" i="1"/>
  <c r="E627" i="1"/>
  <c r="E629" i="1"/>
  <c r="E630" i="1"/>
  <c r="E631" i="1"/>
  <c r="E632" i="1"/>
  <c r="E647" i="1"/>
  <c r="E649" i="1"/>
  <c r="E650" i="1"/>
  <c r="E651" i="1"/>
  <c r="E652" i="1"/>
  <c r="E653" i="1"/>
  <c r="E654" i="1"/>
  <c r="E655" i="1"/>
  <c r="E656" i="1"/>
  <c r="E657" i="1"/>
  <c r="E658" i="1"/>
  <c r="E663" i="1"/>
  <c r="E664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2" i="1"/>
  <c r="E683" i="1"/>
  <c r="E684" i="1"/>
  <c r="E686" i="1"/>
  <c r="E687" i="1"/>
  <c r="E688" i="1"/>
  <c r="E689" i="1"/>
  <c r="E690" i="1"/>
  <c r="E692" i="1"/>
  <c r="E693" i="1"/>
  <c r="E694" i="1"/>
  <c r="E695" i="1"/>
  <c r="E696" i="1"/>
  <c r="E698" i="1"/>
  <c r="E700" i="1"/>
  <c r="E701" i="1"/>
  <c r="E702" i="1"/>
  <c r="E703" i="1"/>
  <c r="E718" i="1"/>
  <c r="E719" i="1"/>
  <c r="E720" i="1"/>
  <c r="E722" i="1"/>
  <c r="E723" i="1"/>
  <c r="E724" i="1"/>
  <c r="E725" i="1"/>
  <c r="E726" i="1"/>
  <c r="E727" i="1"/>
  <c r="E728" i="1"/>
  <c r="E729" i="1"/>
  <c r="E730" i="1"/>
  <c r="E732" i="1"/>
  <c r="E733" i="1"/>
  <c r="E734" i="1"/>
  <c r="E735" i="1"/>
  <c r="E73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1" i="1"/>
  <c r="E923" i="1"/>
  <c r="E925" i="1"/>
  <c r="E927" i="1"/>
  <c r="E928" i="1"/>
  <c r="E929" i="1"/>
  <c r="E930" i="1"/>
  <c r="E931" i="1"/>
  <c r="E932" i="1"/>
  <c r="E933" i="1"/>
  <c r="E935" i="1"/>
  <c r="E937" i="1"/>
  <c r="E938" i="1"/>
  <c r="E939" i="1"/>
  <c r="E940" i="1"/>
  <c r="E941" i="1"/>
  <c r="E942" i="1"/>
  <c r="E943" i="1"/>
  <c r="E945" i="1"/>
  <c r="E947" i="1"/>
  <c r="E948" i="1"/>
  <c r="E949" i="1"/>
  <c r="E950" i="1"/>
  <c r="E951" i="1"/>
  <c r="E952" i="1"/>
  <c r="E953" i="1"/>
  <c r="E955" i="1"/>
  <c r="E957" i="1"/>
  <c r="E958" i="1"/>
  <c r="E959" i="1"/>
  <c r="E960" i="1"/>
  <c r="E961" i="1"/>
  <c r="E963" i="1"/>
  <c r="E964" i="1"/>
  <c r="E965" i="1"/>
  <c r="E966" i="1"/>
  <c r="E967" i="1"/>
  <c r="E969" i="1"/>
  <c r="E970" i="1"/>
  <c r="E971" i="1"/>
  <c r="E972" i="1"/>
  <c r="E973" i="1"/>
  <c r="E975" i="1"/>
  <c r="E976" i="1"/>
  <c r="E977" i="1"/>
  <c r="E978" i="1"/>
  <c r="E979" i="1"/>
  <c r="E981" i="1"/>
  <c r="E982" i="1"/>
  <c r="E983" i="1"/>
  <c r="E984" i="1"/>
  <c r="E985" i="1"/>
  <c r="E987" i="1"/>
  <c r="E988" i="1"/>
  <c r="E989" i="1"/>
  <c r="E990" i="1"/>
  <c r="E991" i="1"/>
  <c r="E993" i="1"/>
  <c r="E994" i="1"/>
  <c r="E995" i="1"/>
  <c r="E996" i="1"/>
  <c r="E997" i="1"/>
  <c r="E998" i="1"/>
  <c r="E999" i="1"/>
  <c r="E1001" i="1"/>
  <c r="E1002" i="1"/>
  <c r="E1003" i="1"/>
  <c r="E1004" i="1"/>
  <c r="E1005" i="1"/>
  <c r="E1006" i="1"/>
  <c r="E1007" i="1"/>
  <c r="E1009" i="1"/>
  <c r="E1010" i="1"/>
  <c r="E1011" i="1"/>
  <c r="E1012" i="1"/>
  <c r="E1013" i="1"/>
  <c r="E1014" i="1"/>
  <c r="E1015" i="1"/>
  <c r="E1017" i="1"/>
  <c r="E1019" i="1"/>
  <c r="E1020" i="1"/>
  <c r="E1021" i="1"/>
  <c r="E1022" i="1"/>
  <c r="E1023" i="1"/>
  <c r="E1025" i="1"/>
  <c r="E1026" i="1"/>
  <c r="E1027" i="1"/>
  <c r="E1028" i="1"/>
  <c r="E1029" i="1"/>
  <c r="E1031" i="1"/>
  <c r="E1033" i="1"/>
  <c r="E1034" i="1"/>
  <c r="E1035" i="1"/>
  <c r="E1036" i="1"/>
  <c r="E1037" i="1"/>
  <c r="E1038" i="1"/>
  <c r="E1039" i="1"/>
  <c r="E1041" i="1"/>
  <c r="E1042" i="1"/>
  <c r="E1043" i="1"/>
  <c r="E1044" i="1"/>
  <c r="E1045" i="1"/>
  <c r="E1046" i="1"/>
  <c r="E1047" i="1"/>
  <c r="E1049" i="1"/>
  <c r="E1051" i="1"/>
  <c r="E1052" i="1"/>
  <c r="E1053" i="1"/>
  <c r="E1055" i="1"/>
  <c r="E1056" i="1"/>
  <c r="E1057" i="1"/>
  <c r="E1059" i="1"/>
  <c r="E1060" i="1"/>
  <c r="E1061" i="1"/>
  <c r="E1063" i="1"/>
  <c r="E1064" i="1"/>
  <c r="E1065" i="1"/>
  <c r="E1066" i="1"/>
  <c r="E1067" i="1"/>
  <c r="E1068" i="1"/>
  <c r="E1069" i="1"/>
  <c r="E1071" i="1"/>
  <c r="E1072" i="1"/>
  <c r="E1073" i="1"/>
  <c r="E1074" i="1"/>
  <c r="E1075" i="1"/>
  <c r="E1076" i="1"/>
  <c r="E1077" i="1"/>
  <c r="E1079" i="1"/>
  <c r="E1081" i="1"/>
  <c r="E1082" i="1"/>
  <c r="E1083" i="1"/>
  <c r="E1084" i="1"/>
  <c r="E1085" i="1"/>
  <c r="E1087" i="1"/>
  <c r="E1088" i="1"/>
  <c r="E1089" i="1"/>
  <c r="E1090" i="1"/>
  <c r="E1091" i="1"/>
  <c r="E1092" i="1"/>
  <c r="E1093" i="1"/>
  <c r="E1094" i="1"/>
  <c r="E1095" i="1"/>
  <c r="E1097" i="1"/>
  <c r="E1098" i="1"/>
  <c r="E1099" i="1"/>
  <c r="E1100" i="1"/>
  <c r="E1101" i="1"/>
  <c r="E1103" i="1"/>
  <c r="E1105" i="1"/>
  <c r="E1107" i="1"/>
  <c r="E1109" i="1"/>
  <c r="E1110" i="1"/>
  <c r="E1111" i="1"/>
  <c r="E1112" i="1"/>
  <c r="E1113" i="1"/>
  <c r="E1114" i="1"/>
  <c r="E1115" i="1"/>
  <c r="E1116" i="1"/>
  <c r="E1117" i="1"/>
  <c r="E1119" i="1"/>
  <c r="E1120" i="1"/>
  <c r="E1121" i="1"/>
  <c r="E1122" i="1"/>
  <c r="E1123" i="1"/>
  <c r="E1125" i="1"/>
  <c r="E1127" i="1"/>
  <c r="E1128" i="1"/>
  <c r="E1129" i="1"/>
  <c r="E1130" i="1"/>
  <c r="E1131" i="1"/>
  <c r="E1132" i="1"/>
  <c r="E1133" i="1"/>
  <c r="E1135" i="1"/>
  <c r="E1137" i="1"/>
  <c r="E1139" i="1"/>
  <c r="E1140" i="1"/>
  <c r="E1141" i="1"/>
  <c r="E1142" i="1"/>
  <c r="E1143" i="1"/>
  <c r="E1144" i="1"/>
  <c r="E1145" i="1"/>
  <c r="E1147" i="1"/>
  <c r="E1149" i="1"/>
  <c r="E1150" i="1"/>
  <c r="E1151" i="1"/>
  <c r="E1152" i="1"/>
  <c r="E1153" i="1"/>
  <c r="E1154" i="1"/>
  <c r="E1155" i="1"/>
  <c r="E1157" i="1"/>
  <c r="E1159" i="1"/>
  <c r="E1160" i="1"/>
  <c r="E1161" i="1"/>
  <c r="E1162" i="1"/>
  <c r="E1163" i="1"/>
  <c r="E1164" i="1"/>
  <c r="E1165" i="1"/>
  <c r="E1167" i="1"/>
  <c r="E1169" i="1"/>
  <c r="E1171" i="1"/>
  <c r="E1172" i="1"/>
  <c r="E1173" i="1"/>
  <c r="E1174" i="1"/>
  <c r="E1190" i="1"/>
  <c r="E1192" i="1"/>
  <c r="E1193" i="1"/>
  <c r="E1194" i="1"/>
  <c r="E1195" i="1"/>
  <c r="E1196" i="1"/>
  <c r="E1198" i="1"/>
  <c r="E1199" i="1"/>
  <c r="E1200" i="1"/>
  <c r="E1201" i="1"/>
  <c r="E1202" i="1"/>
  <c r="E1204" i="1"/>
  <c r="E1218" i="1"/>
  <c r="E1219" i="1"/>
  <c r="E1220" i="1"/>
  <c r="E1221" i="1"/>
  <c r="E1222" i="1"/>
  <c r="E1224" i="1"/>
  <c r="E1226" i="1"/>
  <c r="E1228" i="1"/>
  <c r="E1230" i="1"/>
  <c r="E1231" i="1"/>
  <c r="E1232" i="1"/>
  <c r="E1233" i="1"/>
  <c r="E1234" i="1"/>
  <c r="E1235" i="1"/>
  <c r="E1236" i="1"/>
  <c r="E1238" i="1"/>
  <c r="E1239" i="1"/>
  <c r="E1240" i="1"/>
  <c r="E1241" i="1"/>
  <c r="E1242" i="1"/>
  <c r="E1243" i="1"/>
  <c r="E1244" i="1"/>
  <c r="E1246" i="1"/>
  <c r="E1248" i="1"/>
  <c r="E1249" i="1"/>
  <c r="E1250" i="1"/>
  <c r="E1251" i="1"/>
  <c r="E1252" i="1"/>
  <c r="E1254" i="1"/>
  <c r="E1255" i="1"/>
  <c r="E1256" i="1"/>
  <c r="E1257" i="1"/>
  <c r="E1258" i="1"/>
  <c r="E1260" i="1"/>
  <c r="E1261" i="1"/>
  <c r="E1262" i="1"/>
  <c r="E1263" i="1"/>
  <c r="E1264" i="1"/>
  <c r="E1265" i="1"/>
  <c r="E1266" i="1"/>
  <c r="E1268" i="1"/>
  <c r="E1270" i="1"/>
  <c r="E1272" i="1"/>
  <c r="E1274" i="1"/>
  <c r="E1275" i="1"/>
  <c r="E1276" i="1"/>
  <c r="E1277" i="1"/>
  <c r="E1278" i="1"/>
  <c r="E1279" i="1"/>
  <c r="E1280" i="1"/>
  <c r="E1282" i="1"/>
  <c r="E1284" i="1"/>
  <c r="E1314" i="1"/>
  <c r="E1315" i="1"/>
  <c r="E1316" i="1"/>
  <c r="E1317" i="1"/>
  <c r="E1318" i="1"/>
  <c r="E1320" i="1"/>
  <c r="E1322" i="1"/>
  <c r="E1323" i="1"/>
  <c r="E1324" i="1"/>
  <c r="E1325" i="1"/>
  <c r="E1326" i="1"/>
  <c r="E1327" i="1"/>
  <c r="E1328" i="1"/>
  <c r="E1330" i="1"/>
  <c r="E1484" i="1"/>
  <c r="E1486" i="1"/>
  <c r="E1488" i="1"/>
  <c r="E1489" i="1"/>
  <c r="E1490" i="1"/>
  <c r="E1491" i="1"/>
  <c r="E1492" i="1"/>
  <c r="E1494" i="1"/>
  <c r="E1495" i="1"/>
  <c r="E1496" i="1"/>
  <c r="E1497" i="1"/>
  <c r="E1498" i="1"/>
  <c r="D1493" i="1"/>
  <c r="C1493" i="1"/>
  <c r="D1487" i="1"/>
  <c r="C1487" i="1"/>
  <c r="D1475" i="1"/>
  <c r="C1475" i="1"/>
  <c r="C1473" i="1" s="1"/>
  <c r="D1463" i="1"/>
  <c r="C1463" i="1"/>
  <c r="C1447" i="1"/>
  <c r="E1447" i="1" s="1"/>
  <c r="D1439" i="1"/>
  <c r="C1439" i="1"/>
  <c r="D1433" i="1"/>
  <c r="C1433" i="1"/>
  <c r="D1427" i="1"/>
  <c r="C1427" i="1"/>
  <c r="D1414" i="1"/>
  <c r="D1408" i="1"/>
  <c r="C1408" i="1"/>
  <c r="D1402" i="1"/>
  <c r="C1402" i="1"/>
  <c r="D1392" i="1"/>
  <c r="C1392" i="1"/>
  <c r="D1384" i="1"/>
  <c r="C1384" i="1"/>
  <c r="D1378" i="1"/>
  <c r="C1378" i="1"/>
  <c r="D1372" i="1"/>
  <c r="C1372" i="1"/>
  <c r="D1364" i="1"/>
  <c r="D1350" i="1"/>
  <c r="C1350" i="1"/>
  <c r="D1344" i="1"/>
  <c r="C1344" i="1"/>
  <c r="D1338" i="1"/>
  <c r="C1338" i="1"/>
  <c r="D1331" i="1"/>
  <c r="D1321" i="1"/>
  <c r="C1321" i="1"/>
  <c r="D1313" i="1"/>
  <c r="C1313" i="1"/>
  <c r="D1307" i="1"/>
  <c r="C1307" i="1"/>
  <c r="D1301" i="1"/>
  <c r="C1301" i="1"/>
  <c r="D1297" i="1"/>
  <c r="C1297" i="1"/>
  <c r="D1293" i="1"/>
  <c r="C1293" i="1"/>
  <c r="C1289" i="1"/>
  <c r="E1289" i="1" s="1"/>
  <c r="D1273" i="1"/>
  <c r="D1271" i="1" s="1"/>
  <c r="D1269" i="1" s="1"/>
  <c r="C1273" i="1"/>
  <c r="D1259" i="1"/>
  <c r="C1259" i="1"/>
  <c r="D1253" i="1"/>
  <c r="C1253" i="1"/>
  <c r="D1247" i="1"/>
  <c r="C1247" i="1"/>
  <c r="D1237" i="1"/>
  <c r="C1237" i="1"/>
  <c r="D1229" i="1"/>
  <c r="C1229" i="1"/>
  <c r="D1217" i="1"/>
  <c r="C1217" i="1"/>
  <c r="D1205" i="1"/>
  <c r="C1205" i="1"/>
  <c r="D1197" i="1"/>
  <c r="C1197" i="1"/>
  <c r="D1191" i="1"/>
  <c r="C1191" i="1"/>
  <c r="D1179" i="1"/>
  <c r="C1179" i="1"/>
  <c r="C1168" i="1" s="1"/>
  <c r="D1158" i="1"/>
  <c r="D1156" i="1" s="1"/>
  <c r="C1158" i="1"/>
  <c r="C1156" i="1" s="1"/>
  <c r="D1148" i="1"/>
  <c r="C1148" i="1"/>
  <c r="C1146" i="1" s="1"/>
  <c r="D1138" i="1"/>
  <c r="D1136" i="1" s="1"/>
  <c r="C1138" i="1"/>
  <c r="C1136" i="1" s="1"/>
  <c r="D1126" i="1"/>
  <c r="D1124" i="1" s="1"/>
  <c r="C1126" i="1"/>
  <c r="C1124" i="1" s="1"/>
  <c r="D1118" i="1"/>
  <c r="C1118" i="1"/>
  <c r="D1108" i="1"/>
  <c r="C1108" i="1"/>
  <c r="D1096" i="1"/>
  <c r="C1096" i="1"/>
  <c r="D1086" i="1"/>
  <c r="C1086" i="1"/>
  <c r="D1080" i="1"/>
  <c r="C1080" i="1"/>
  <c r="D1070" i="1"/>
  <c r="C1070" i="1"/>
  <c r="D1062" i="1"/>
  <c r="C1062" i="1"/>
  <c r="D1058" i="1"/>
  <c r="C1058" i="1"/>
  <c r="D1054" i="1"/>
  <c r="C1054" i="1"/>
  <c r="D1040" i="1"/>
  <c r="C1040" i="1"/>
  <c r="D1032" i="1"/>
  <c r="C1032" i="1"/>
  <c r="D1024" i="1"/>
  <c r="C1024" i="1"/>
  <c r="D1018" i="1"/>
  <c r="C1018" i="1"/>
  <c r="D1008" i="1"/>
  <c r="C1008" i="1"/>
  <c r="D1000" i="1"/>
  <c r="C1000" i="1"/>
  <c r="D992" i="1"/>
  <c r="C992" i="1"/>
  <c r="D986" i="1"/>
  <c r="C986" i="1"/>
  <c r="D980" i="1"/>
  <c r="C980" i="1"/>
  <c r="D974" i="1"/>
  <c r="C974" i="1"/>
  <c r="D968" i="1"/>
  <c r="C968" i="1"/>
  <c r="D962" i="1"/>
  <c r="C962" i="1"/>
  <c r="D956" i="1"/>
  <c r="C956" i="1"/>
  <c r="D946" i="1"/>
  <c r="D944" i="1" s="1"/>
  <c r="C946" i="1"/>
  <c r="C944" i="1" s="1"/>
  <c r="D936" i="1"/>
  <c r="C936" i="1"/>
  <c r="D926" i="1"/>
  <c r="D924" i="1" s="1"/>
  <c r="C926" i="1"/>
  <c r="C924" i="1" s="1"/>
  <c r="C922" i="1" s="1"/>
  <c r="D906" i="1"/>
  <c r="C906" i="1"/>
  <c r="D902" i="1"/>
  <c r="C902" i="1"/>
  <c r="D898" i="1"/>
  <c r="C898" i="1"/>
  <c r="D890" i="1"/>
  <c r="C890" i="1"/>
  <c r="D886" i="1"/>
  <c r="C886" i="1"/>
  <c r="D872" i="1"/>
  <c r="C872" i="1"/>
  <c r="D864" i="1"/>
  <c r="C864" i="1"/>
  <c r="D860" i="1"/>
  <c r="C860" i="1"/>
  <c r="D856" i="1"/>
  <c r="C856" i="1"/>
  <c r="D852" i="1"/>
  <c r="C852" i="1"/>
  <c r="D840" i="1"/>
  <c r="C840" i="1"/>
  <c r="D834" i="1"/>
  <c r="C834" i="1"/>
  <c r="D830" i="1"/>
  <c r="C830" i="1"/>
  <c r="D812" i="1"/>
  <c r="C812" i="1"/>
  <c r="D808" i="1"/>
  <c r="C808" i="1"/>
  <c r="D800" i="1"/>
  <c r="C800" i="1"/>
  <c r="D795" i="1"/>
  <c r="D783" i="1"/>
  <c r="C783" i="1"/>
  <c r="D773" i="1"/>
  <c r="C773" i="1"/>
  <c r="D763" i="1"/>
  <c r="C763" i="1"/>
  <c r="D753" i="1"/>
  <c r="C753" i="1"/>
  <c r="D744" i="1"/>
  <c r="E744" i="1" s="1"/>
  <c r="D737" i="1"/>
  <c r="D731" i="1" s="1"/>
  <c r="D721" i="1"/>
  <c r="C721" i="1"/>
  <c r="D713" i="1"/>
  <c r="C713" i="1"/>
  <c r="C697" i="1" s="1"/>
  <c r="D691" i="1"/>
  <c r="C691" i="1"/>
  <c r="D685" i="1"/>
  <c r="C685" i="1"/>
  <c r="D665" i="1"/>
  <c r="C665" i="1"/>
  <c r="D648" i="1"/>
  <c r="D637" i="1"/>
  <c r="E637" i="1" s="1"/>
  <c r="D628" i="1"/>
  <c r="D620" i="1"/>
  <c r="C620" i="1"/>
  <c r="D612" i="1"/>
  <c r="C612" i="1"/>
  <c r="D609" i="1"/>
  <c r="C609" i="1"/>
  <c r="D607" i="1"/>
  <c r="C607" i="1"/>
  <c r="D605" i="1"/>
  <c r="C605" i="1"/>
  <c r="D603" i="1"/>
  <c r="C603" i="1"/>
  <c r="D601" i="1"/>
  <c r="C601" i="1"/>
  <c r="D599" i="1"/>
  <c r="C599" i="1"/>
  <c r="D597" i="1"/>
  <c r="C597" i="1"/>
  <c r="D595" i="1"/>
  <c r="C595" i="1"/>
  <c r="C593" i="1"/>
  <c r="D591" i="1"/>
  <c r="C591" i="1"/>
  <c r="D589" i="1"/>
  <c r="C589" i="1"/>
  <c r="D587" i="1"/>
  <c r="C587" i="1"/>
  <c r="D585" i="1"/>
  <c r="C585" i="1"/>
  <c r="D583" i="1"/>
  <c r="C583" i="1"/>
  <c r="D579" i="1"/>
  <c r="C579" i="1"/>
  <c r="D574" i="1"/>
  <c r="C574" i="1"/>
  <c r="D572" i="1"/>
  <c r="C572" i="1"/>
  <c r="D570" i="1"/>
  <c r="C570" i="1"/>
  <c r="D568" i="1"/>
  <c r="C568" i="1"/>
  <c r="D566" i="1"/>
  <c r="C566" i="1"/>
  <c r="D564" i="1"/>
  <c r="C564" i="1"/>
  <c r="D562" i="1"/>
  <c r="C562" i="1"/>
  <c r="D560" i="1"/>
  <c r="C560" i="1"/>
  <c r="D558" i="1"/>
  <c r="C558" i="1"/>
  <c r="D556" i="1"/>
  <c r="C556" i="1"/>
  <c r="D554" i="1"/>
  <c r="C554" i="1"/>
  <c r="D552" i="1"/>
  <c r="C552" i="1"/>
  <c r="D542" i="1"/>
  <c r="C542" i="1"/>
  <c r="C538" i="1" s="1"/>
  <c r="D529" i="1"/>
  <c r="D521" i="1"/>
  <c r="C521" i="1"/>
  <c r="D515" i="1"/>
  <c r="C515" i="1"/>
  <c r="D508" i="1"/>
  <c r="C508" i="1"/>
  <c r="D498" i="1"/>
  <c r="C498" i="1"/>
  <c r="C483" i="1" s="1"/>
  <c r="D477" i="1"/>
  <c r="C477" i="1"/>
  <c r="D471" i="1"/>
  <c r="C471" i="1"/>
  <c r="D461" i="1"/>
  <c r="D446" i="1" s="1"/>
  <c r="C461" i="1"/>
  <c r="C446" i="1" s="1"/>
  <c r="D440" i="1"/>
  <c r="D426" i="1" s="1"/>
  <c r="C440" i="1"/>
  <c r="C426" i="1" s="1"/>
  <c r="D420" i="1"/>
  <c r="D405" i="1" s="1"/>
  <c r="C420" i="1"/>
  <c r="D378" i="1"/>
  <c r="C367" i="1"/>
  <c r="D359" i="1"/>
  <c r="C359" i="1"/>
  <c r="D349" i="1"/>
  <c r="C349" i="1"/>
  <c r="D329" i="1"/>
  <c r="C329" i="1"/>
  <c r="D323" i="1"/>
  <c r="C323" i="1"/>
  <c r="D311" i="1"/>
  <c r="D309" i="1" s="1"/>
  <c r="C311" i="1"/>
  <c r="C309" i="1" s="1"/>
  <c r="D301" i="1"/>
  <c r="C301" i="1"/>
  <c r="D289" i="1"/>
  <c r="C289" i="1"/>
  <c r="D281" i="1"/>
  <c r="C281" i="1"/>
  <c r="D273" i="1"/>
  <c r="C273" i="1"/>
  <c r="D265" i="1"/>
  <c r="C265" i="1"/>
  <c r="D257" i="1"/>
  <c r="C257" i="1"/>
  <c r="D249" i="1"/>
  <c r="C249" i="1"/>
  <c r="D241" i="1"/>
  <c r="C241" i="1"/>
  <c r="D233" i="1"/>
  <c r="C233" i="1"/>
  <c r="D219" i="1"/>
  <c r="C219" i="1"/>
  <c r="D211" i="1"/>
  <c r="C211" i="1"/>
  <c r="D205" i="1"/>
  <c r="C205" i="1"/>
  <c r="D199" i="1"/>
  <c r="C199" i="1"/>
  <c r="D187" i="1"/>
  <c r="C187" i="1"/>
  <c r="D179" i="1"/>
  <c r="C179" i="1"/>
  <c r="D171" i="1"/>
  <c r="C171" i="1"/>
  <c r="D161" i="1"/>
  <c r="C161" i="1"/>
  <c r="D146" i="1"/>
  <c r="D137" i="1"/>
  <c r="D129" i="1"/>
  <c r="C129" i="1"/>
  <c r="D123" i="1"/>
  <c r="C123" i="1"/>
  <c r="D117" i="1"/>
  <c r="C117" i="1"/>
  <c r="D111" i="1"/>
  <c r="C111" i="1"/>
  <c r="D92" i="1"/>
  <c r="D90" i="1" s="1"/>
  <c r="C92" i="1"/>
  <c r="C90" i="1" s="1"/>
  <c r="D82" i="1"/>
  <c r="D80" i="1" s="1"/>
  <c r="C82" i="1"/>
  <c r="C80" i="1" s="1"/>
  <c r="D70" i="1"/>
  <c r="C70" i="1"/>
  <c r="D62" i="1"/>
  <c r="C62" i="1"/>
  <c r="D54" i="1"/>
  <c r="C54" i="1"/>
  <c r="D46" i="1"/>
  <c r="C46" i="1"/>
  <c r="D36" i="1"/>
  <c r="C36" i="1"/>
  <c r="D28" i="1"/>
  <c r="C28" i="1"/>
  <c r="D20" i="1"/>
  <c r="C20" i="1"/>
  <c r="E378" i="1" l="1"/>
  <c r="D804" i="1"/>
  <c r="C804" i="1"/>
  <c r="E498" i="1"/>
  <c r="C1370" i="1"/>
  <c r="D1370" i="1"/>
  <c r="E1179" i="1"/>
  <c r="E852" i="1"/>
  <c r="E872" i="1"/>
  <c r="E902" i="1"/>
  <c r="E783" i="1"/>
  <c r="E1344" i="1"/>
  <c r="E800" i="1"/>
  <c r="E812" i="1"/>
  <c r="E1338" i="1"/>
  <c r="E773" i="1"/>
  <c r="E808" i="1"/>
  <c r="E840" i="1"/>
  <c r="E864" i="1"/>
  <c r="E898" i="1"/>
  <c r="E1350" i="1"/>
  <c r="E387" i="1"/>
  <c r="E795" i="1"/>
  <c r="E856" i="1"/>
  <c r="E890" i="1"/>
  <c r="E753" i="1"/>
  <c r="E860" i="1"/>
  <c r="E830" i="1"/>
  <c r="E886" i="1"/>
  <c r="E763" i="1"/>
  <c r="E834" i="1"/>
  <c r="E906" i="1"/>
  <c r="D550" i="1"/>
  <c r="E1378" i="1"/>
  <c r="E1408" i="1"/>
  <c r="D1329" i="1"/>
  <c r="E1463" i="1"/>
  <c r="E1392" i="1"/>
  <c r="D1285" i="1"/>
  <c r="E1427" i="1"/>
  <c r="E1301" i="1"/>
  <c r="E1313" i="1"/>
  <c r="E146" i="1"/>
  <c r="D1473" i="1"/>
  <c r="E1473" i="1" s="1"/>
  <c r="E1475" i="1"/>
  <c r="E1307" i="1"/>
  <c r="D1362" i="1"/>
  <c r="E1439" i="1"/>
  <c r="E1372" i="1"/>
  <c r="E1384" i="1"/>
  <c r="E1402" i="1"/>
  <c r="E1414" i="1"/>
  <c r="E1433" i="1"/>
  <c r="E1297" i="1"/>
  <c r="E1293" i="1"/>
  <c r="E713" i="1"/>
  <c r="C550" i="1"/>
  <c r="D1168" i="1"/>
  <c r="D483" i="1"/>
  <c r="D1050" i="1"/>
  <c r="E1331" i="1"/>
  <c r="D102" i="1"/>
  <c r="E440" i="1"/>
  <c r="E1493" i="1"/>
  <c r="E80" i="1"/>
  <c r="E20" i="1"/>
  <c r="E36" i="1"/>
  <c r="E54" i="1"/>
  <c r="E70" i="1"/>
  <c r="E1058" i="1"/>
  <c r="E1070" i="1"/>
  <c r="E1086" i="1"/>
  <c r="E369" i="1"/>
  <c r="E111" i="1"/>
  <c r="E123" i="1"/>
  <c r="E137" i="1"/>
  <c r="E249" i="1"/>
  <c r="E265" i="1"/>
  <c r="E281" i="1"/>
  <c r="E301" i="1"/>
  <c r="E323" i="1"/>
  <c r="E335" i="1"/>
  <c r="C102" i="1"/>
  <c r="C321" i="1"/>
  <c r="C319" i="1" s="1"/>
  <c r="D367" i="1"/>
  <c r="D357" i="1" s="1"/>
  <c r="E117" i="1"/>
  <c r="E129" i="1"/>
  <c r="E171" i="1"/>
  <c r="E187" i="1"/>
  <c r="E219" i="1"/>
  <c r="E309" i="1"/>
  <c r="E329" i="1"/>
  <c r="C894" i="1"/>
  <c r="C1030" i="1"/>
  <c r="E90" i="1"/>
  <c r="E46" i="1"/>
  <c r="E28" i="1"/>
  <c r="E62" i="1"/>
  <c r="C18" i="1"/>
  <c r="C44" i="1"/>
  <c r="C177" i="1"/>
  <c r="E199" i="1"/>
  <c r="E211" i="1"/>
  <c r="E359" i="1"/>
  <c r="E104" i="1"/>
  <c r="D159" i="1"/>
  <c r="D231" i="1"/>
  <c r="D229" i="1" s="1"/>
  <c r="E241" i="1"/>
  <c r="E257" i="1"/>
  <c r="E273" i="1"/>
  <c r="E289" i="1"/>
  <c r="E349" i="1"/>
  <c r="E92" i="1"/>
  <c r="C1364" i="1"/>
  <c r="C1362" i="1" s="1"/>
  <c r="E1197" i="1"/>
  <c r="E1217" i="1"/>
  <c r="E1237" i="1"/>
  <c r="E1253" i="1"/>
  <c r="D577" i="1"/>
  <c r="E612" i="1"/>
  <c r="E628" i="1"/>
  <c r="E685" i="1"/>
  <c r="E721" i="1"/>
  <c r="C882" i="1"/>
  <c r="E581" i="1"/>
  <c r="E585" i="1"/>
  <c r="E589" i="1"/>
  <c r="E593" i="1"/>
  <c r="E597" i="1"/>
  <c r="E601" i="1"/>
  <c r="E542" i="1"/>
  <c r="E554" i="1"/>
  <c r="E558" i="1"/>
  <c r="E562" i="1"/>
  <c r="E566" i="1"/>
  <c r="E570" i="1"/>
  <c r="E574" i="1"/>
  <c r="E962" i="1"/>
  <c r="E974" i="1"/>
  <c r="E986" i="1"/>
  <c r="E605" i="1"/>
  <c r="E609" i="1"/>
  <c r="E620" i="1"/>
  <c r="C1485" i="1"/>
  <c r="C1483" i="1" s="1"/>
  <c r="C1471" i="1" s="1"/>
  <c r="E936" i="1"/>
  <c r="E1170" i="1"/>
  <c r="E1321" i="1"/>
  <c r="E450" i="1"/>
  <c r="E515" i="1"/>
  <c r="E430" i="1"/>
  <c r="E471" i="1"/>
  <c r="C504" i="1"/>
  <c r="D538" i="1"/>
  <c r="E538" i="1" s="1"/>
  <c r="E556" i="1"/>
  <c r="E560" i="1"/>
  <c r="E564" i="1"/>
  <c r="E568" i="1"/>
  <c r="E572" i="1"/>
  <c r="C577" i="1"/>
  <c r="D681" i="1"/>
  <c r="E691" i="1"/>
  <c r="D826" i="1"/>
  <c r="E1054" i="1"/>
  <c r="E1062" i="1"/>
  <c r="E1080" i="1"/>
  <c r="E1096" i="1"/>
  <c r="E1118" i="1"/>
  <c r="D1189" i="1"/>
  <c r="E1229" i="1"/>
  <c r="E1259" i="1"/>
  <c r="C761" i="1"/>
  <c r="C848" i="1"/>
  <c r="C838" i="1" s="1"/>
  <c r="C1106" i="1"/>
  <c r="C1104" i="1" s="1"/>
  <c r="E1273" i="1"/>
  <c r="C1285" i="1"/>
  <c r="E1156" i="1"/>
  <c r="D1485" i="1"/>
  <c r="E1487" i="1"/>
  <c r="E552" i="1"/>
  <c r="E420" i="1"/>
  <c r="D504" i="1"/>
  <c r="E521" i="1"/>
  <c r="E579" i="1"/>
  <c r="E583" i="1"/>
  <c r="E587" i="1"/>
  <c r="E591" i="1"/>
  <c r="E595" i="1"/>
  <c r="E599" i="1"/>
  <c r="E603" i="1"/>
  <c r="E607" i="1"/>
  <c r="E648" i="1"/>
  <c r="E731" i="1"/>
  <c r="C791" i="1"/>
  <c r="D882" i="1"/>
  <c r="E944" i="1"/>
  <c r="E1000" i="1"/>
  <c r="D1016" i="1"/>
  <c r="D1030" i="1"/>
  <c r="E1032" i="1"/>
  <c r="C1050" i="1"/>
  <c r="D1146" i="1"/>
  <c r="E1146" i="1" s="1"/>
  <c r="E1148" i="1"/>
  <c r="C1271" i="1"/>
  <c r="C1269" i="1" s="1"/>
  <c r="E1269" i="1" s="1"/>
  <c r="D1305" i="1"/>
  <c r="D1400" i="1"/>
  <c r="E1191" i="1"/>
  <c r="E1138" i="1"/>
  <c r="E487" i="1"/>
  <c r="D1106" i="1"/>
  <c r="E1108" i="1"/>
  <c r="E1126" i="1"/>
  <c r="E946" i="1"/>
  <c r="E737" i="1"/>
  <c r="C405" i="1"/>
  <c r="C467" i="1"/>
  <c r="D697" i="1"/>
  <c r="D761" i="1"/>
  <c r="D791" i="1"/>
  <c r="C954" i="1"/>
  <c r="C1016" i="1"/>
  <c r="C1134" i="1"/>
  <c r="E926" i="1"/>
  <c r="E508" i="1"/>
  <c r="E409" i="1"/>
  <c r="D922" i="1"/>
  <c r="E922" i="1" s="1"/>
  <c r="E924" i="1"/>
  <c r="E461" i="1"/>
  <c r="E477" i="1"/>
  <c r="E529" i="1"/>
  <c r="E665" i="1"/>
  <c r="D954" i="1"/>
  <c r="E956" i="1"/>
  <c r="E968" i="1"/>
  <c r="E980" i="1"/>
  <c r="E992" i="1"/>
  <c r="E1008" i="1"/>
  <c r="E1024" i="1"/>
  <c r="E1040" i="1"/>
  <c r="E1124" i="1"/>
  <c r="E1136" i="1"/>
  <c r="D1425" i="1"/>
  <c r="D1423" i="1" s="1"/>
  <c r="E1158" i="1"/>
  <c r="E1018" i="1"/>
  <c r="E699" i="1"/>
  <c r="C1245" i="1"/>
  <c r="C1227" i="1" s="1"/>
  <c r="C1225" i="1" s="1"/>
  <c r="C1223" i="1" s="1"/>
  <c r="C1400" i="1"/>
  <c r="D1245" i="1"/>
  <c r="D1227" i="1" s="1"/>
  <c r="E1247" i="1"/>
  <c r="E82" i="1"/>
  <c r="E311" i="1"/>
  <c r="E179" i="1"/>
  <c r="D18" i="1"/>
  <c r="C197" i="1"/>
  <c r="C195" i="1" s="1"/>
  <c r="E233" i="1"/>
  <c r="E205" i="1"/>
  <c r="E161" i="1"/>
  <c r="C159" i="1"/>
  <c r="D177" i="1"/>
  <c r="D321" i="1"/>
  <c r="D646" i="1"/>
  <c r="C681" i="1"/>
  <c r="C826" i="1"/>
  <c r="D848" i="1"/>
  <c r="D894" i="1"/>
  <c r="D1078" i="1"/>
  <c r="C1189" i="1"/>
  <c r="C1425" i="1"/>
  <c r="C1423" i="1" s="1"/>
  <c r="D44" i="1"/>
  <c r="D197" i="1"/>
  <c r="C231" i="1"/>
  <c r="D467" i="1"/>
  <c r="C646" i="1"/>
  <c r="C1078" i="1"/>
  <c r="C1305" i="1"/>
  <c r="C357" i="1"/>
  <c r="D548" i="1" l="1"/>
  <c r="D403" i="1" s="1"/>
  <c r="E804" i="1"/>
  <c r="E848" i="1"/>
  <c r="E761" i="1"/>
  <c r="E1362" i="1"/>
  <c r="E894" i="1"/>
  <c r="E882" i="1"/>
  <c r="E826" i="1"/>
  <c r="E791" i="1"/>
  <c r="E646" i="1"/>
  <c r="D1283" i="1"/>
  <c r="E1370" i="1"/>
  <c r="E1364" i="1"/>
  <c r="E1423" i="1"/>
  <c r="E1425" i="1"/>
  <c r="E1400" i="1"/>
  <c r="E1305" i="1"/>
  <c r="E446" i="1"/>
  <c r="E1050" i="1"/>
  <c r="E426" i="1"/>
  <c r="E102" i="1"/>
  <c r="D100" i="1"/>
  <c r="E405" i="1"/>
  <c r="E1203" i="1"/>
  <c r="E177" i="1"/>
  <c r="E1030" i="1"/>
  <c r="E681" i="1"/>
  <c r="E954" i="1"/>
  <c r="E577" i="1"/>
  <c r="C880" i="1"/>
  <c r="C742" i="1" s="1"/>
  <c r="C16" i="1"/>
  <c r="C14" i="1" s="1"/>
  <c r="C1102" i="1"/>
  <c r="D1134" i="1"/>
  <c r="E1134" i="1" s="1"/>
  <c r="E357" i="1"/>
  <c r="E367" i="1"/>
  <c r="E159" i="1"/>
  <c r="C1187" i="1"/>
  <c r="C1166" i="1" s="1"/>
  <c r="E18" i="1"/>
  <c r="C100" i="1"/>
  <c r="C78" i="1" s="1"/>
  <c r="E697" i="1"/>
  <c r="E550" i="1"/>
  <c r="E1329" i="1"/>
  <c r="E1271" i="1"/>
  <c r="C1319" i="1"/>
  <c r="D1187" i="1"/>
  <c r="C1283" i="1"/>
  <c r="E467" i="1"/>
  <c r="C934" i="1"/>
  <c r="E504" i="1"/>
  <c r="D934" i="1"/>
  <c r="E1078" i="1"/>
  <c r="C548" i="1"/>
  <c r="C403" i="1" s="1"/>
  <c r="E1168" i="1"/>
  <c r="E1285" i="1"/>
  <c r="E483" i="1"/>
  <c r="D1104" i="1"/>
  <c r="E1104" i="1" s="1"/>
  <c r="E1106" i="1"/>
  <c r="D1483" i="1"/>
  <c r="E1483" i="1" s="1"/>
  <c r="E1485" i="1"/>
  <c r="E1189" i="1"/>
  <c r="D1048" i="1"/>
  <c r="D880" i="1"/>
  <c r="D838" i="1"/>
  <c r="E838" i="1" s="1"/>
  <c r="C1048" i="1"/>
  <c r="D1319" i="1"/>
  <c r="D1225" i="1"/>
  <c r="E1227" i="1"/>
  <c r="E1245" i="1"/>
  <c r="E1016" i="1"/>
  <c r="C229" i="1"/>
  <c r="E229" i="1" s="1"/>
  <c r="E231" i="1"/>
  <c r="D319" i="1"/>
  <c r="E321" i="1"/>
  <c r="D195" i="1"/>
  <c r="E197" i="1"/>
  <c r="D16" i="1"/>
  <c r="E44" i="1"/>
  <c r="D742" i="1" l="1"/>
  <c r="E742" i="1" s="1"/>
  <c r="E880" i="1"/>
  <c r="E1187" i="1"/>
  <c r="D1102" i="1"/>
  <c r="E1102" i="1" s="1"/>
  <c r="E100" i="1"/>
  <c r="C227" i="1"/>
  <c r="E1319" i="1"/>
  <c r="C1281" i="1"/>
  <c r="C1267" i="1" s="1"/>
  <c r="E548" i="1"/>
  <c r="D1166" i="1"/>
  <c r="E1166" i="1" s="1"/>
  <c r="E934" i="1"/>
  <c r="D920" i="1"/>
  <c r="C920" i="1"/>
  <c r="E403" i="1"/>
  <c r="D1471" i="1"/>
  <c r="E1471" i="1" s="1"/>
  <c r="E1048" i="1"/>
  <c r="D1281" i="1"/>
  <c r="E1283" i="1"/>
  <c r="C401" i="1"/>
  <c r="D1223" i="1"/>
  <c r="E1223" i="1" s="1"/>
  <c r="E1225" i="1"/>
  <c r="D14" i="1"/>
  <c r="E14" i="1" s="1"/>
  <c r="E16" i="1"/>
  <c r="D227" i="1"/>
  <c r="E319" i="1"/>
  <c r="D78" i="1"/>
  <c r="E78" i="1" s="1"/>
  <c r="E195" i="1"/>
  <c r="E227" i="1" l="1"/>
  <c r="E920" i="1"/>
  <c r="C12" i="1"/>
  <c r="D1267" i="1"/>
  <c r="E1267" i="1" s="1"/>
  <c r="E1281" i="1"/>
  <c r="D401" i="1"/>
  <c r="E401" i="1" s="1"/>
  <c r="D12" i="1" l="1"/>
  <c r="E12" i="1" s="1"/>
</calcChain>
</file>

<file path=xl/sharedStrings.xml><?xml version="1.0" encoding="utf-8"?>
<sst xmlns="http://schemas.openxmlformats.org/spreadsheetml/2006/main" count="1108" uniqueCount="733">
  <si>
    <t>DZIELNICA PRAGA-PÓŁNOC</t>
  </si>
  <si>
    <t>Wyszczególnienie</t>
  </si>
  <si>
    <t>zmniejszenia</t>
  </si>
  <si>
    <t>zwiększenia</t>
  </si>
  <si>
    <t>Wynik całkowity</t>
  </si>
  <si>
    <t>RAZEM DZIELNICA PRAGA-PÓŁNOC</t>
  </si>
  <si>
    <t>I</t>
  </si>
  <si>
    <t>2.2.1. TRANSPORT I KOMUNIKACJA</t>
  </si>
  <si>
    <t>I/2</t>
  </si>
  <si>
    <t>Drogi i mosty - program 2</t>
  </si>
  <si>
    <t>B/I/2/1</t>
  </si>
  <si>
    <t>Utrzymanie i remonty dróg - zadanie 1</t>
  </si>
  <si>
    <t xml:space="preserve"> </t>
  </si>
  <si>
    <t>B/I/2/1/1</t>
  </si>
  <si>
    <t>Utrzymanie i remonty dróg gminnych</t>
  </si>
  <si>
    <r>
      <t>Dysponent:</t>
    </r>
    <r>
      <rPr>
        <i/>
        <sz val="8"/>
        <rFont val="Arial"/>
        <family val="2"/>
        <charset val="238"/>
      </rPr>
      <t xml:space="preserve"> Wydział Infrastruktury i Remontów</t>
    </r>
  </si>
  <si>
    <r>
      <t>Klasyfikacja:</t>
    </r>
    <r>
      <rPr>
        <i/>
        <sz val="8"/>
        <rFont val="Arial"/>
        <family val="2"/>
      </rPr>
      <t xml:space="preserve"> rozdział: 60016</t>
    </r>
  </si>
  <si>
    <t>opis</t>
  </si>
  <si>
    <t>B/I/2/1/2</t>
  </si>
  <si>
    <t>Utrzymanie i remonty dróg w miastach na prawach powiatu</t>
  </si>
  <si>
    <r>
      <t>Dysponent:</t>
    </r>
    <r>
      <rPr>
        <i/>
        <sz val="8"/>
        <rFont val="Arial"/>
        <family val="2"/>
        <charset val="238"/>
      </rPr>
      <t xml:space="preserve"> Zakład Gospodarowania Nieruchomościami</t>
    </r>
  </si>
  <si>
    <r>
      <t>Klasyfikacja:</t>
    </r>
    <r>
      <rPr>
        <i/>
        <sz val="8"/>
        <rFont val="Arial"/>
        <family val="2"/>
      </rPr>
      <t xml:space="preserve"> rozdział: 60015</t>
    </r>
  </si>
  <si>
    <t>B/I/2/1/3</t>
  </si>
  <si>
    <t>Utrzymanie i remonty dróg wewnętrznych</t>
  </si>
  <si>
    <r>
      <t>Klasyfikacja:</t>
    </r>
    <r>
      <rPr>
        <i/>
        <sz val="8"/>
        <rFont val="Arial"/>
        <family val="2"/>
      </rPr>
      <t xml:space="preserve"> rozdział: 60017</t>
    </r>
  </si>
  <si>
    <t>B/I/2/4</t>
  </si>
  <si>
    <t>Oświetlenie ulic - zadanie 4</t>
  </si>
  <si>
    <t>B/I/2/4/1</t>
  </si>
  <si>
    <t xml:space="preserve">Iluminacje obiektów architektonicznych </t>
  </si>
  <si>
    <r>
      <t>Klasyfikacja:</t>
    </r>
    <r>
      <rPr>
        <i/>
        <sz val="8"/>
        <rFont val="Arial"/>
        <family val="2"/>
      </rPr>
      <t xml:space="preserve"> rozdział: 90015</t>
    </r>
  </si>
  <si>
    <t>B/I/2/4/2</t>
  </si>
  <si>
    <t>Utrzymanie i remonty oświetlenia ulic, placów i dróg</t>
  </si>
  <si>
    <t>B/I/2/5</t>
  </si>
  <si>
    <t>Opracowania i analizy związane z drogami - zadanie 5</t>
  </si>
  <si>
    <r>
      <t>Klasyfikacja:</t>
    </r>
    <r>
      <rPr>
        <i/>
        <sz val="8"/>
        <rFont val="Arial"/>
        <family val="2"/>
      </rPr>
      <t xml:space="preserve"> rozdział: 60095</t>
    </r>
  </si>
  <si>
    <t>B/I/2/7</t>
  </si>
  <si>
    <t>Gospodarowanie parkingami  i węzłami komunikacyjnymi - zadanie 7</t>
  </si>
  <si>
    <r>
      <t>Dysponent:</t>
    </r>
    <r>
      <rPr>
        <i/>
        <sz val="8"/>
        <rFont val="Arial"/>
        <family val="2"/>
      </rPr>
      <t xml:space="preserve"> Zarząd Praskich Terenów Publicznych</t>
    </r>
  </si>
  <si>
    <r>
      <t>Klasyfikacja:</t>
    </r>
    <r>
      <rPr>
        <i/>
        <sz val="8"/>
        <rFont val="Arial"/>
        <family val="2"/>
      </rPr>
      <t xml:space="preserve"> rozdział: 60019</t>
    </r>
  </si>
  <si>
    <t>II</t>
  </si>
  <si>
    <t>2.2.2. ŁAD PRZESTRZENNY I GOSPODARKA NIERUCHOMOŚCIAMI</t>
  </si>
  <si>
    <t>II/1</t>
  </si>
  <si>
    <t>Rewitalizacja  - program 1</t>
  </si>
  <si>
    <t>B/II/1/1</t>
  </si>
  <si>
    <t>Rewitalizacja obszarów miejskich - zadanie 1</t>
  </si>
  <si>
    <r>
      <t>Dysponent:</t>
    </r>
    <r>
      <rPr>
        <i/>
        <sz val="8"/>
        <rFont val="Arial"/>
        <family val="2"/>
        <charset val="238"/>
      </rPr>
      <t xml:space="preserve"> Zespół Dziedzictwa Kulturowego</t>
    </r>
  </si>
  <si>
    <r>
      <t>Klasyfikacja:</t>
    </r>
    <r>
      <rPr>
        <i/>
        <sz val="8"/>
        <rFont val="Arial"/>
        <family val="2"/>
        <charset val="238"/>
      </rPr>
      <t xml:space="preserve"> rozdział: 70005</t>
    </r>
  </si>
  <si>
    <t>II/2</t>
  </si>
  <si>
    <t>Gospodarka przestrzenna - program 2</t>
  </si>
  <si>
    <t>B/II/2/3</t>
  </si>
  <si>
    <t>Architektura, Urbanistyka i Zagospodarowanie Przestrzeni Publicznej - zadanie 3</t>
  </si>
  <si>
    <r>
      <t>Dysponent:</t>
    </r>
    <r>
      <rPr>
        <i/>
        <sz val="8"/>
        <rFont val="Arial"/>
        <family val="2"/>
        <charset val="238"/>
      </rPr>
      <t xml:space="preserve"> Wydział Architektury i Budownictwa</t>
    </r>
  </si>
  <si>
    <r>
      <t>Klasyfikacja:</t>
    </r>
    <r>
      <rPr>
        <i/>
        <sz val="8"/>
        <rFont val="Arial"/>
        <family val="2"/>
        <charset val="238"/>
      </rPr>
      <t xml:space="preserve"> rozdział: 71095</t>
    </r>
  </si>
  <si>
    <t>II/3</t>
  </si>
  <si>
    <t>Mieszkaniowy zasób komunalny oraz pozostałe zadania związane z zapewnieniem lokali mieszkalnych - program 3</t>
  </si>
  <si>
    <t>B/II/3/1</t>
  </si>
  <si>
    <t>Koszty eksploatacji mieszkaniowego zasobu komunalnego - zadanie 1</t>
  </si>
  <si>
    <r>
      <t>Klasyfikacja:</t>
    </r>
    <r>
      <rPr>
        <i/>
        <sz val="8"/>
        <rFont val="Arial"/>
        <family val="2"/>
        <charset val="238"/>
      </rPr>
      <t xml:space="preserve"> rozdział: 70007</t>
    </r>
  </si>
  <si>
    <r>
      <t>Dysponent 2:</t>
    </r>
    <r>
      <rPr>
        <i/>
        <sz val="8"/>
        <rFont val="Arial"/>
        <family val="2"/>
        <charset val="238"/>
      </rPr>
      <t xml:space="preserve"> Wydział Administracyjno-Gospodarczy</t>
    </r>
  </si>
  <si>
    <r>
      <t>Dysponent 3:</t>
    </r>
    <r>
      <rPr>
        <i/>
        <sz val="8"/>
        <rFont val="Arial"/>
        <family val="2"/>
        <charset val="238"/>
      </rPr>
      <t xml:space="preserve"> Wydział Zasobów Lokalowych</t>
    </r>
  </si>
  <si>
    <t>B/II/3/2</t>
  </si>
  <si>
    <t>Remonty mieszkaniowego zasobu komunalnego - zadanie 2</t>
  </si>
  <si>
    <r>
      <t>Klasyfikacja:</t>
    </r>
    <r>
      <rPr>
        <i/>
        <sz val="8"/>
        <rFont val="Arial"/>
        <family val="2"/>
      </rPr>
      <t xml:space="preserve"> rozdział: 70007</t>
    </r>
  </si>
  <si>
    <t>B/II/3/3</t>
  </si>
  <si>
    <t>Utrzymanie jednostek gospodarujących zasobem komunalnym - zadanie 3</t>
  </si>
  <si>
    <r>
      <rPr>
        <i/>
        <u/>
        <sz val="8"/>
        <rFont val="Arial"/>
        <family val="2"/>
        <charset val="238"/>
      </rPr>
      <t>Dysponent:</t>
    </r>
    <r>
      <rPr>
        <i/>
        <sz val="8"/>
        <rFont val="Arial"/>
        <family val="2"/>
      </rPr>
      <t xml:space="preserve"> Zakład Gospodarowania Nieruchomościami</t>
    </r>
  </si>
  <si>
    <r>
      <t>Klasyfikacja:</t>
    </r>
    <r>
      <rPr>
        <i/>
        <sz val="8"/>
        <rFont val="Arial"/>
        <family val="2"/>
      </rPr>
      <t xml:space="preserve"> rozdział: 70004</t>
    </r>
  </si>
  <si>
    <t>B/II/3/4</t>
  </si>
  <si>
    <t>Rozliczenia ze wspólnotami mieszkaniowymi - zadanie 4</t>
  </si>
  <si>
    <t>B/II/3/6</t>
  </si>
  <si>
    <t>Rozliczenia za lokale z właścicielami innymi niż m.st. Warszawa - zadanie 6</t>
  </si>
  <si>
    <t>II/4</t>
  </si>
  <si>
    <t>Zadania związane z nabywaniem i sprzedażą nieruchomości - program 4</t>
  </si>
  <si>
    <t>B/II/4/1</t>
  </si>
  <si>
    <t>Przygotowanie nieruchomości komunalnych przeznaczonych m.in. do zbycia i zamiany - zadanie 1</t>
  </si>
  <si>
    <r>
      <t>Dysponent:</t>
    </r>
    <r>
      <rPr>
        <i/>
        <sz val="8"/>
        <rFont val="Arial"/>
        <family val="2"/>
        <charset val="238"/>
      </rPr>
      <t xml:space="preserve"> Wydział Gospodarowania Nieruchomościami</t>
    </r>
  </si>
  <si>
    <t>B/II/4/2</t>
  </si>
  <si>
    <t>Regulacja stanów prawnych nieruchomości, w tym odszkodowania - zadanie 2</t>
  </si>
  <si>
    <t>II/5</t>
  </si>
  <si>
    <t>Pozostały zasób komunalny - program 5</t>
  </si>
  <si>
    <t>B/II/5/1</t>
  </si>
  <si>
    <t>Zarządzanie lokalami użytkowymi i ich eksploatacja - zadanie 1</t>
  </si>
  <si>
    <t>B/II/5/2</t>
  </si>
  <si>
    <t>Remonty lokali użytkowych - zadanie 2</t>
  </si>
  <si>
    <t>B/II/5/6</t>
  </si>
  <si>
    <t>Zarządzanie pozostałymi nieruchomościami - zadanie 6</t>
  </si>
  <si>
    <t>III</t>
  </si>
  <si>
    <t>2.2.3. GOSPODARKA KOMUNALNA I OCHRONA ŚRODOWISKA</t>
  </si>
  <si>
    <t>III/1</t>
  </si>
  <si>
    <t>Utrzymanie porządku i czystości - program 1</t>
  </si>
  <si>
    <t>B/III/1/1</t>
  </si>
  <si>
    <t>Oczyszczanie miasta - zadanie 1</t>
  </si>
  <si>
    <t>B/III/1/1/1</t>
  </si>
  <si>
    <t>Zimowe oczyszczanie ulic</t>
  </si>
  <si>
    <r>
      <t>Dysponent:</t>
    </r>
    <r>
      <rPr>
        <i/>
        <sz val="8"/>
        <rFont val="Arial"/>
        <family val="2"/>
        <charset val="238"/>
      </rPr>
      <t xml:space="preserve"> Zarząd Praskich Terenów Publicznych</t>
    </r>
  </si>
  <si>
    <r>
      <t>Klasyfikacja:</t>
    </r>
    <r>
      <rPr>
        <i/>
        <sz val="8"/>
        <rFont val="Arial"/>
        <family val="2"/>
        <charset val="238"/>
      </rPr>
      <t xml:space="preserve"> rozdział: 60016</t>
    </r>
  </si>
  <si>
    <t>B/III/1/1/2</t>
  </si>
  <si>
    <t>Letnie oczyszczanie ulic</t>
  </si>
  <si>
    <t>B/III/1/1/3</t>
  </si>
  <si>
    <t>Oczyszczanie pozostałych terenów</t>
  </si>
  <si>
    <r>
      <t>Klasyfikacja:</t>
    </r>
    <r>
      <rPr>
        <i/>
        <sz val="8"/>
        <rFont val="Arial"/>
        <family val="2"/>
        <charset val="238"/>
      </rPr>
      <t xml:space="preserve"> rozdział: 90003</t>
    </r>
  </si>
  <si>
    <t>B/III/1/2</t>
  </si>
  <si>
    <t>Interwencyjne pogotowie oczyszczania - zadanie 2</t>
  </si>
  <si>
    <t>B/III/1/3</t>
  </si>
  <si>
    <t>Opróżnianie i zakup koszy ulicznych - zadanie 3</t>
  </si>
  <si>
    <t>B/III/1/4</t>
  </si>
  <si>
    <t>Szalety miejskie i kabiny sanitarne - zadanie 4</t>
  </si>
  <si>
    <t>B/III/1/5</t>
  </si>
  <si>
    <t>Likwidacja dzikich wysypisk - zadanie 5</t>
  </si>
  <si>
    <r>
      <t>Klasyfikacja:</t>
    </r>
    <r>
      <rPr>
        <i/>
        <sz val="8"/>
        <rFont val="Arial"/>
        <family val="2"/>
        <charset val="238"/>
      </rPr>
      <t xml:space="preserve"> rozdział: 90026</t>
    </r>
  </si>
  <si>
    <t>B/III/1/10</t>
  </si>
  <si>
    <t>Opracowania i analizy związane z ochroną środowiska i monitorowanie środowiska - zadanie 10</t>
  </si>
  <si>
    <r>
      <t>Dysponent:</t>
    </r>
    <r>
      <rPr>
        <i/>
        <sz val="8"/>
        <rFont val="Arial"/>
        <family val="2"/>
        <charset val="238"/>
      </rPr>
      <t xml:space="preserve"> Wydział Ochrony Środowiska</t>
    </r>
  </si>
  <si>
    <r>
      <t>Klasyfikacja:</t>
    </r>
    <r>
      <rPr>
        <i/>
        <sz val="8"/>
        <rFont val="Arial"/>
        <family val="2"/>
        <charset val="238"/>
      </rPr>
      <t xml:space="preserve"> rozdział: 90007</t>
    </r>
  </si>
  <si>
    <r>
      <t>Klasyfikacja:</t>
    </r>
    <r>
      <rPr>
        <i/>
        <sz val="8"/>
        <rFont val="Arial"/>
        <family val="2"/>
        <charset val="238"/>
      </rPr>
      <t xml:space="preserve"> rozdział: 90008</t>
    </r>
  </si>
  <si>
    <t>B/III/1/12</t>
  </si>
  <si>
    <t>Zadania z zakresu bezdomności zwierząt w mieście - zadanie 12</t>
  </si>
  <si>
    <r>
      <t>Klasyfikacja:</t>
    </r>
    <r>
      <rPr>
        <i/>
        <sz val="8"/>
        <rFont val="Arial"/>
        <family val="2"/>
        <charset val="238"/>
      </rPr>
      <t xml:space="preserve"> rozdział: 90095</t>
    </r>
  </si>
  <si>
    <t>III/2</t>
  </si>
  <si>
    <t>Gospodarka ściekowa i ochrona wód - program 2</t>
  </si>
  <si>
    <t>B/III/2/1</t>
  </si>
  <si>
    <t>Utrzymanie i remonty sieci wodno-kanalizacyjnej - zadanie 1</t>
  </si>
  <si>
    <r>
      <t>Klasyfikacja:</t>
    </r>
    <r>
      <rPr>
        <i/>
        <sz val="8"/>
        <rFont val="Arial"/>
        <family val="2"/>
        <charset val="238"/>
      </rPr>
      <t xml:space="preserve"> rozdział: 40002</t>
    </r>
  </si>
  <si>
    <t>III/3</t>
  </si>
  <si>
    <t>Tereny zielone - program 3</t>
  </si>
  <si>
    <t>B/III/3/1</t>
  </si>
  <si>
    <t>Utrzymanie i konserwacja zieleni - zadanie 1</t>
  </si>
  <si>
    <r>
      <t>Klasyfikacja:</t>
    </r>
    <r>
      <rPr>
        <i/>
        <sz val="8"/>
        <rFont val="Arial"/>
        <family val="2"/>
        <charset val="238"/>
      </rPr>
      <t xml:space="preserve"> rozdział: 90004</t>
    </r>
  </si>
  <si>
    <t>B/III/3/2</t>
  </si>
  <si>
    <t>Utrzymanie i konserwacja zieleni przyulicznej - zadanie 2</t>
  </si>
  <si>
    <t>B/III/3/5</t>
  </si>
  <si>
    <t>Opracowania związane z zielenią - zadanie 5</t>
  </si>
  <si>
    <t>III/4</t>
  </si>
  <si>
    <t>Pozostałe zadania z zakresu gospodarki komunalnej - program 4</t>
  </si>
  <si>
    <t>B/III/4/1</t>
  </si>
  <si>
    <t>Place zabaw, ścieżki zdrowia i inne formy aktywności plenerowej - zadanie 1</t>
  </si>
  <si>
    <t>B/III/4/4</t>
  </si>
  <si>
    <t>Utrzymanie i rozwój infrastruktury komunalnej - zadanie 4</t>
  </si>
  <si>
    <t>B/III/4/4/2</t>
  </si>
  <si>
    <t xml:space="preserve">Utrzymanie jednostek budżetowych realizujących zadania z zakresu infrastruktury w dzielnicach </t>
  </si>
  <si>
    <t>B/III/4/6</t>
  </si>
  <si>
    <t>Gospodarowanie targowiskami i nadzór nad handlem obwoźnym - zadanie 6</t>
  </si>
  <si>
    <t>B/III/4/7</t>
  </si>
  <si>
    <t>Przedsięwzięcia ekologiczne - zadanie 7</t>
  </si>
  <si>
    <t>V</t>
  </si>
  <si>
    <t>2.2.5. EDUKACJA</t>
  </si>
  <si>
    <t/>
  </si>
  <si>
    <t>V/1</t>
  </si>
  <si>
    <t>Oświata i edukacyjna opieka wychowawcza - program 1</t>
  </si>
  <si>
    <t>B/V/1/1</t>
  </si>
  <si>
    <t>Prowadzenie przedszkoli i innych form wychowania przedszkolnego - zadanie 1</t>
  </si>
  <si>
    <r>
      <t>Klasyfikacja:</t>
    </r>
    <r>
      <rPr>
        <i/>
        <sz val="8"/>
        <rFont val="Arial"/>
        <family val="2"/>
        <charset val="238"/>
      </rPr>
      <t xml:space="preserve"> rozdział: 80104</t>
    </r>
  </si>
  <si>
    <t>B/V/1/1/1</t>
  </si>
  <si>
    <t>Prowadzenie publicznych przedszkoli i innych form wychowania przedszkolnego</t>
  </si>
  <si>
    <r>
      <t>Dysponent:</t>
    </r>
    <r>
      <rPr>
        <i/>
        <sz val="8"/>
        <rFont val="Arial"/>
        <family val="2"/>
        <charset val="238"/>
      </rPr>
      <t xml:space="preserve"> Dzielnicowe Biuro Finansów Oświaty</t>
    </r>
  </si>
  <si>
    <t>B/V/1/1/2</t>
  </si>
  <si>
    <t>Dotacje dla niepublicznych przedszkoli i innych form wychowania przedszkolnego</t>
  </si>
  <si>
    <r>
      <t xml:space="preserve">Dysponent: </t>
    </r>
    <r>
      <rPr>
        <i/>
        <sz val="8"/>
        <rFont val="Arial"/>
        <family val="2"/>
        <charset val="238"/>
      </rPr>
      <t>Wydział Oświaty i Wychowania</t>
    </r>
  </si>
  <si>
    <t>B/V/1/3</t>
  </si>
  <si>
    <t>Prowadzenie oddziałów "0" w szkołach podstawowych - zadanie 3</t>
  </si>
  <si>
    <r>
      <t>Klasyfikacja:</t>
    </r>
    <r>
      <rPr>
        <i/>
        <sz val="8"/>
        <rFont val="Arial"/>
        <family val="2"/>
        <charset val="238"/>
      </rPr>
      <t xml:space="preserve"> rozdział: 80103</t>
    </r>
  </si>
  <si>
    <t>B/V/1/3/1</t>
  </si>
  <si>
    <t>Prowadzenie publicznych oddziałów "0" w szkołach podstawowych</t>
  </si>
  <si>
    <t>B/V/1/3/2</t>
  </si>
  <si>
    <t>Dotacje dla niepublicznych oddziałów "0" w szkołach podstawowych</t>
  </si>
  <si>
    <t>B/V/1/4</t>
  </si>
  <si>
    <t>Prowadzenie szkół podstawowych - zadanie 4</t>
  </si>
  <si>
    <r>
      <t>Klasyfikacja:</t>
    </r>
    <r>
      <rPr>
        <i/>
        <sz val="8"/>
        <rFont val="Arial"/>
        <family val="2"/>
        <charset val="238"/>
      </rPr>
      <t xml:space="preserve"> rozdział: 80101</t>
    </r>
  </si>
  <si>
    <t>B/V/1/4/1</t>
  </si>
  <si>
    <t>Prowadzenie publicznych szkół podstawowych</t>
  </si>
  <si>
    <r>
      <t>Dysponent 1:</t>
    </r>
    <r>
      <rPr>
        <i/>
        <sz val="8"/>
        <rFont val="Arial"/>
        <family val="2"/>
        <charset val="238"/>
      </rPr>
      <t xml:space="preserve"> Dzielnicowe Biuro Finansów Oświaty</t>
    </r>
  </si>
  <si>
    <t>B/V/1/4/2</t>
  </si>
  <si>
    <t>Dotacje dla niepublicznych szkół podstawowych</t>
  </si>
  <si>
    <t>Proponuje się przeniesienie planu środków finansowych w kwocie 136 000  zł do innych zadań.</t>
  </si>
  <si>
    <t>B/V/1/6</t>
  </si>
  <si>
    <t>Prowadzenie gimnazjów - zadanie 6</t>
  </si>
  <si>
    <r>
      <t>Klasyfikacja:</t>
    </r>
    <r>
      <rPr>
        <i/>
        <sz val="8"/>
        <rFont val="Arial"/>
        <family val="2"/>
        <charset val="238"/>
      </rPr>
      <t xml:space="preserve"> rozdział: 80110</t>
    </r>
  </si>
  <si>
    <t>B/V/1/6/1</t>
  </si>
  <si>
    <t>Prowadzenie publicznych gimnazjów</t>
  </si>
  <si>
    <t>Proponuje się przeniesienie planu środków finansowych w łącznej kwocie 626 153 zł do innych zadań.</t>
  </si>
  <si>
    <t>B/V/1/6/2</t>
  </si>
  <si>
    <t>Dotacje dla niepublicznych gimnazjów</t>
  </si>
  <si>
    <t>Proponuje się przeniesienie planu środków finansowych w kwocie 120 000 zł do innych zadań.</t>
  </si>
  <si>
    <t>B/V/1/8</t>
  </si>
  <si>
    <t>Prowadzenie liceów ogólnokształcących - zadanie 8</t>
  </si>
  <si>
    <r>
      <t>Klasyfikacja:</t>
    </r>
    <r>
      <rPr>
        <i/>
        <sz val="8"/>
        <rFont val="Arial"/>
        <family val="2"/>
        <charset val="238"/>
      </rPr>
      <t xml:space="preserve"> rozdział: 80120</t>
    </r>
  </si>
  <si>
    <t>B/V/1/8/1</t>
  </si>
  <si>
    <t>Prowadzenie publicznych liceów ogólnokształcących</t>
  </si>
  <si>
    <t>B/V/1/8/2</t>
  </si>
  <si>
    <t>Dotacje dla niepublicznych liceów ogólnokształcących</t>
  </si>
  <si>
    <t>B/V/1/12</t>
  </si>
  <si>
    <t>Prowadzenie szkół zawodowych - zadanie 12</t>
  </si>
  <si>
    <r>
      <t>Klasyfikacja:</t>
    </r>
    <r>
      <rPr>
        <i/>
        <sz val="8"/>
        <rFont val="Arial"/>
        <family val="2"/>
        <charset val="238"/>
      </rPr>
      <t xml:space="preserve"> rozdział: 80130</t>
    </r>
  </si>
  <si>
    <t>B/V/1/12/1</t>
  </si>
  <si>
    <t>Prowadzenie publicznych szkół zawodowych</t>
  </si>
  <si>
    <t>Ponadto proponuje się przeniesienie planu środków finansowych w kwocie 3 179  zł 
do innych zadań.</t>
  </si>
  <si>
    <t>Ponadto proponuje się przeniesienie planu środków finansowych w  kwocie 4 000 zł do innych zadań.</t>
  </si>
  <si>
    <t>B/V/1/12/2</t>
  </si>
  <si>
    <t>Dotacje dla niepublicznych szkół zawodowych</t>
  </si>
  <si>
    <t>B/V/1/19</t>
  </si>
  <si>
    <t>Prowadzenie publicznych poradni psychologiczno-pedagogicznych - zadanie 19</t>
  </si>
  <si>
    <r>
      <t>Klasyfikacja:</t>
    </r>
    <r>
      <rPr>
        <i/>
        <sz val="8"/>
        <rFont val="Arial"/>
        <family val="2"/>
        <charset val="238"/>
      </rPr>
      <t xml:space="preserve"> rozdział: 85406</t>
    </r>
  </si>
  <si>
    <t>B/V/1/21</t>
  </si>
  <si>
    <t>Prowadzenie świetlic szkolnych - zadanie 21</t>
  </si>
  <si>
    <r>
      <t>Klasyfikacja:</t>
    </r>
    <r>
      <rPr>
        <i/>
        <sz val="8"/>
        <rFont val="Arial"/>
        <family val="2"/>
        <charset val="238"/>
      </rPr>
      <t xml:space="preserve"> rozdział: 80107</t>
    </r>
  </si>
  <si>
    <t>B/V/1/22</t>
  </si>
  <si>
    <t>Prowadzenie placówek wychowania pozaszkolnego - zadanie 22</t>
  </si>
  <si>
    <r>
      <t>Klasyfikacja:</t>
    </r>
    <r>
      <rPr>
        <i/>
        <sz val="8"/>
        <rFont val="Arial"/>
        <family val="2"/>
        <charset val="238"/>
      </rPr>
      <t xml:space="preserve"> rozdział: 85407</t>
    </r>
  </si>
  <si>
    <t>B/V/1/22/1</t>
  </si>
  <si>
    <t>Prowadzenie publicznych placówek wychowania pozaszkolnego</t>
  </si>
  <si>
    <t>B/V/1/27</t>
  </si>
  <si>
    <t>Remonty w przedszkolach, szkołach i placówkach oświatowych - zadanie 27</t>
  </si>
  <si>
    <t>remonty w dzielnicowym biurze finansów oświaty</t>
  </si>
  <si>
    <t>remonty w szkołach podstawowych</t>
  </si>
  <si>
    <t>Proponuje się przeniesienie planu środków finansowych w kwocie 500 zł do innych zadań.</t>
  </si>
  <si>
    <t>remonty w przedszkolach</t>
  </si>
  <si>
    <t>remonty w świetlicach szkolnych</t>
  </si>
  <si>
    <t>Proponuje się przeniesienie planu środków finansowych w kwocie 3 000 zł do innych zadań.</t>
  </si>
  <si>
    <t>remonty w technikach</t>
  </si>
  <si>
    <t>remonty w szkołach branżowych</t>
  </si>
  <si>
    <t>Proponuje się zwiększenie planu środków finansowych o kwotę 17 611 zł przeniesioną z innych zadań 
z przeznaczeniem na pokrycie kosztów remontu instalacji c.o.</t>
  </si>
  <si>
    <t>remonty w liceach ogólnokształcących</t>
  </si>
  <si>
    <t>remonty w stołówkach szkolnych i przedszkolnych</t>
  </si>
  <si>
    <t>Proponuje się przeniesienie planu środków finansowych w kwocie  4 277 zł do innych zadań.</t>
  </si>
  <si>
    <t>remonty w poradniach psychologiczno-pedagogicznych</t>
  </si>
  <si>
    <t>remonty w placówkach wychowania pozaszkolnego</t>
  </si>
  <si>
    <r>
      <t>Dysponent 2:</t>
    </r>
    <r>
      <rPr>
        <i/>
        <sz val="8"/>
        <rFont val="Arial"/>
        <family val="2"/>
        <charset val="238"/>
      </rPr>
      <t xml:space="preserve"> Wydział Inwestycji i Wsparcia Rewitalizacji</t>
    </r>
  </si>
  <si>
    <t>Proponuje się zwiększenie planu środków finansowych o kwotę 10 000 zł przeniesioną z innych zadań z  przeznaczeniem na bieżące naprawy, konserwacje sanitarne i hydrauliczne oraz konserwację centrali wentylacyjnej w siedzibie DBFO.</t>
  </si>
  <si>
    <t>remonty w oddziałach "0" w szkołach podstawowych</t>
  </si>
  <si>
    <t>Proponuje się zwiększenie planu środków finansowych o kwotę 3 000 zł przeniesioną 
z innych zadań z przeznaczeniem na pokrycie kosztów konserwacji podłogi.</t>
  </si>
  <si>
    <t>remonty w gimnazjach</t>
  </si>
  <si>
    <t>Proponuje się przeniesienie planu środków finansowych w kwocie 53 zł do rozdziału 80104.</t>
  </si>
  <si>
    <t>Proponuje się przeniesienie planu środków finansowych w kwocie  5 053 zł 
do innych zadań.</t>
  </si>
  <si>
    <t>z innych zadań z przeznaczeniem na pokrycie kosztów</t>
  </si>
  <si>
    <t>Proponuje się zwiększenie planu środków finansowych o kwotę 6 000 zł przeniesioną 
z innych zadań z przeznaczeniem na remont sali w celu montażu systemu projekcji, pokrycie kosztów naprawy kserokopiarki i okien oraz drobnych napraw i remontów.</t>
  </si>
  <si>
    <t>Proponuje się zwiększenie planu środków finansowych o kwotę 2 100 zł przeniesioną 
z innych zadań z przeznaczeniem na pokrycie kosztów naprawy sprzętu gastronomicznego 
(1 000 zł) oraz remont zasuwy burzowej (1 100 zł).</t>
  </si>
  <si>
    <t>remonty związane z realizacją zadań wymagających stosowania specjalnej organizacji nauki i metod pracy w przedszkolach, oddziałach przedszkolnych w szkołach podstawowych i innych formach wychowania przedszkolnego</t>
  </si>
  <si>
    <t xml:space="preserve">Proponuje się przeniesienie planu środków finansowych w łącznej kwocie 12 300  zł do rozdziału 80115 (37 zł), 80120 (8 300 zł) oraz kwotę 3 963 zł do innych zadań. </t>
  </si>
  <si>
    <t>remonty związane z realizacją zadań wymagających stosowania specjalnej organizacji nauki i metod pracy w szkołach podstawowych, gimnazjach, liceach ogólnokształcących, liceach profilowanych i szkołach zawodowych</t>
  </si>
  <si>
    <t>Proponuje się przeniesienie planu środków finansowych w łącznej kwocie 
16 700  zł do innych zadań.</t>
  </si>
  <si>
    <t xml:space="preserve">remonty związane z realizacją zadań wymagających stosowania specjalnej organizacji nauki i metod pracy w gimnazjach i klasach dotychczasowego gimnazjum prowadzonych w innych typach szkół, liceach ogólnokształcących, technikach, branżowych szkołach 
I stopnia i klasach dotychczasowej zasadniczej szkoły zawodowej prowadzonych 
w branżowych szkołach I stopnia oraz szkołach artystycznych </t>
  </si>
  <si>
    <t>Proponuje się przeniesienie planu środków finansowych w kwocie 500 zł do innych zadań</t>
  </si>
  <si>
    <t>Proponuje się przeniesienie planu środków finansowych w kwocie 3 700 zł do innych zadań.</t>
  </si>
  <si>
    <t>Proponuje się przeniesienie planu środków finansowych w kwocie 5 700 zł do innych zadań.</t>
  </si>
  <si>
    <t>B/V/1/28</t>
  </si>
  <si>
    <t>Zajęcia dla uczniów na basenach i w halach sportowych - zadanie 28</t>
  </si>
  <si>
    <t>B/V/1/29</t>
  </si>
  <si>
    <t>Dowożenie uczniów do szkół - zadanie 29</t>
  </si>
  <si>
    <r>
      <t>Klasyfikacja:</t>
    </r>
    <r>
      <rPr>
        <i/>
        <sz val="8"/>
        <rFont val="Arial"/>
        <family val="2"/>
        <charset val="238"/>
      </rPr>
      <t xml:space="preserve"> rozdział: 80113</t>
    </r>
  </si>
  <si>
    <t>B/V/1/30</t>
  </si>
  <si>
    <t>Prowadzenie stołówek szkolnych i przedszkolnych - zadanie 30</t>
  </si>
  <si>
    <r>
      <t>Klasyfikacja:</t>
    </r>
    <r>
      <rPr>
        <i/>
        <sz val="8"/>
        <rFont val="Arial"/>
        <family val="2"/>
        <charset val="238"/>
      </rPr>
      <t xml:space="preserve"> rozdział: 80148</t>
    </r>
  </si>
  <si>
    <t>B/V/1/32</t>
  </si>
  <si>
    <t>Wczesne wspomaganie rozwoju dziecka - zadanie 32</t>
  </si>
  <si>
    <r>
      <t>Klasyfikacja:</t>
    </r>
    <r>
      <rPr>
        <i/>
        <sz val="8"/>
        <rFont val="Arial"/>
        <family val="2"/>
        <charset val="238"/>
      </rPr>
      <t xml:space="preserve"> rozdział: 85404</t>
    </r>
  </si>
  <si>
    <r>
      <t xml:space="preserve">Dysponent: </t>
    </r>
    <r>
      <rPr>
        <i/>
        <sz val="8"/>
        <rFont val="Arial"/>
        <family val="2"/>
        <charset val="238"/>
      </rPr>
      <t>Dzielnicowe Biuro Finansów Oświaty</t>
    </r>
  </si>
  <si>
    <t>B/V/1/34</t>
  </si>
  <si>
    <t>Realizacja zadań wymagających stosowania specjalnej organizacji nauki i metod pracy - zadanie 34</t>
  </si>
  <si>
    <t>B/V/1/34/1</t>
  </si>
  <si>
    <t>Realizacja zadań wymagających stosowania specjalnej organizacji nauki i metod pracy przez placówki publiczne</t>
  </si>
  <si>
    <r>
      <t>Klasyfikacja:</t>
    </r>
    <r>
      <rPr>
        <i/>
        <sz val="8"/>
        <rFont val="Arial"/>
        <family val="2"/>
        <charset val="238"/>
      </rPr>
      <t xml:space="preserve"> rozdział: 80149</t>
    </r>
  </si>
  <si>
    <r>
      <t>Klasyfikacja:</t>
    </r>
    <r>
      <rPr>
        <i/>
        <sz val="8"/>
        <rFont val="Arial"/>
        <family val="2"/>
        <charset val="238"/>
      </rPr>
      <t xml:space="preserve"> rozdział: 80150</t>
    </r>
  </si>
  <si>
    <r>
      <rPr>
        <i/>
        <u/>
        <sz val="8"/>
        <rFont val="Arial"/>
        <family val="2"/>
        <charset val="238"/>
      </rPr>
      <t>Klasyfikacja:</t>
    </r>
    <r>
      <rPr>
        <i/>
        <sz val="8"/>
        <rFont val="Arial"/>
        <family val="2"/>
        <charset val="238"/>
      </rPr>
      <t xml:space="preserve"> rozdział: 80152</t>
    </r>
  </si>
  <si>
    <t>B/V/1/34/2</t>
  </si>
  <si>
    <t>Dotacje dla podmiotów niepublicznych realizujących zadania wymagające stosowania specjalnej organizacji nauki i metod pracy</t>
  </si>
  <si>
    <t>Proponuje się przeniesienie planu środków finansowych w kwocie 20 000 zł do innych zadań.</t>
  </si>
  <si>
    <t>Proponuje się zwiększenie planu środków finansowych o kwotę 51 000 zł przeniesioną 
z innych zadań z przeznaczeniem na realizację zadań wymagających stosowania specjalnej organizacji nauki i metod pracy.</t>
  </si>
  <si>
    <r>
      <t>Klasyfikacja:</t>
    </r>
    <r>
      <rPr>
        <i/>
        <sz val="8"/>
        <rFont val="Arial"/>
        <family val="2"/>
        <charset val="238"/>
      </rPr>
      <t xml:space="preserve"> rozdział: 80152</t>
    </r>
  </si>
  <si>
    <t>B/V/1/35</t>
  </si>
  <si>
    <t>Kwalifikacyjne kursy zawodowe - zadanie 35</t>
  </si>
  <si>
    <r>
      <t>Klasyfikacja:</t>
    </r>
    <r>
      <rPr>
        <i/>
        <sz val="8"/>
        <rFont val="Arial"/>
        <family val="2"/>
        <charset val="238"/>
      </rPr>
      <t xml:space="preserve"> rozdział: 80151</t>
    </r>
  </si>
  <si>
    <t>B/V/1/35/1</t>
  </si>
  <si>
    <t>Prowadzenie kwalifikacyjnych kursów zawodowych w placówkach publicznych</t>
  </si>
  <si>
    <t>OPIS</t>
  </si>
  <si>
    <t>B/V/1/35/2</t>
  </si>
  <si>
    <t>Dotacje dla placówek niepublicznych na prowadzenie kwalifikacyjnych kursów zawodowych</t>
  </si>
  <si>
    <t>B/V/1/36</t>
  </si>
  <si>
    <t>Prowadzenie techników - zadanie 36</t>
  </si>
  <si>
    <t>B/V/1/36/1</t>
  </si>
  <si>
    <t>Prowadzenie publicznych techników</t>
  </si>
  <si>
    <r>
      <t>Klasyfikacja:</t>
    </r>
    <r>
      <rPr>
        <i/>
        <sz val="8"/>
        <rFont val="Arial"/>
        <family val="2"/>
        <charset val="238"/>
      </rPr>
      <t xml:space="preserve"> rozdział: 80115</t>
    </r>
  </si>
  <si>
    <t>B/V/1/36/2</t>
  </si>
  <si>
    <t>Prowadzenie niepublicznych techników</t>
  </si>
  <si>
    <r>
      <rPr>
        <i/>
        <u/>
        <sz val="8"/>
        <rFont val="Arial"/>
        <family val="2"/>
        <charset val="238"/>
      </rPr>
      <t>Dysponent:</t>
    </r>
    <r>
      <rPr>
        <i/>
        <sz val="8"/>
        <rFont val="Arial"/>
        <family val="2"/>
        <charset val="238"/>
      </rPr>
      <t xml:space="preserve"> Wydział Oświaty i Wychowania</t>
    </r>
  </si>
  <si>
    <t>B/V/1/37</t>
  </si>
  <si>
    <t>Prowadzenie szkół policealnych</t>
  </si>
  <si>
    <t>B/V/1/37/2</t>
  </si>
  <si>
    <t>Dotacje dla niepublicznych szkół policealnych</t>
  </si>
  <si>
    <r>
      <t>Klasyfikacja:</t>
    </r>
    <r>
      <rPr>
        <i/>
        <sz val="8"/>
        <rFont val="Arial"/>
        <family val="2"/>
        <charset val="238"/>
      </rPr>
      <t xml:space="preserve"> rozdział: 80116</t>
    </r>
  </si>
  <si>
    <t>B/V/1/38</t>
  </si>
  <si>
    <t>Prowadzenie publicznych branżowych szkół I i II stopnia</t>
  </si>
  <si>
    <t>Dysponent: Dzielnicowe Biuro Finansów Oświaty</t>
  </si>
  <si>
    <r>
      <t>Klasyfikacja:</t>
    </r>
    <r>
      <rPr>
        <i/>
        <sz val="8"/>
        <rFont val="Arial"/>
        <family val="2"/>
        <charset val="238"/>
      </rPr>
      <t xml:space="preserve"> rozdział: 80117</t>
    </r>
  </si>
  <si>
    <t>B/V/1/38/1</t>
  </si>
  <si>
    <t>V/2</t>
  </si>
  <si>
    <t>Pozostałe zadania z zakresu oświaty i wychowania - program 2</t>
  </si>
  <si>
    <t>B/V/2/1</t>
  </si>
  <si>
    <t>Zarządzanie finansami oświaty - zadanie 1</t>
  </si>
  <si>
    <r>
      <t>Klasyfikacja:</t>
    </r>
    <r>
      <rPr>
        <i/>
        <sz val="8"/>
        <rFont val="Arial"/>
        <family val="2"/>
        <charset val="238"/>
      </rPr>
      <t xml:space="preserve"> rozdział: 75085</t>
    </r>
  </si>
  <si>
    <t>B/V/2/2</t>
  </si>
  <si>
    <t>Postępowania związane z awansem zawodowym nauczycieli - zadanie 2</t>
  </si>
  <si>
    <r>
      <t>Klasyfikacja:</t>
    </r>
    <r>
      <rPr>
        <i/>
        <sz val="8"/>
        <rFont val="Arial"/>
        <family val="2"/>
        <charset val="238"/>
      </rPr>
      <t xml:space="preserve"> rozdział: 80195</t>
    </r>
  </si>
  <si>
    <t>B/V/2/3</t>
  </si>
  <si>
    <t>Dokształcanie i doskonalenie nauczycieli - zadanie 3</t>
  </si>
  <si>
    <r>
      <t>Klasyfikacja:</t>
    </r>
    <r>
      <rPr>
        <i/>
        <sz val="8"/>
        <rFont val="Arial"/>
        <family val="2"/>
        <charset val="238"/>
      </rPr>
      <t xml:space="preserve"> rozdział: 80146</t>
    </r>
  </si>
  <si>
    <r>
      <t>Klasyfikacja:</t>
    </r>
    <r>
      <rPr>
        <i/>
        <sz val="8"/>
        <rFont val="Arial"/>
        <family val="2"/>
        <charset val="238"/>
      </rPr>
      <t xml:space="preserve"> rozdział: 85446</t>
    </r>
  </si>
  <si>
    <r>
      <t>Dysponent 2:</t>
    </r>
    <r>
      <rPr>
        <i/>
        <sz val="8"/>
        <rFont val="Arial"/>
        <family val="2"/>
        <charset val="238"/>
      </rPr>
      <t xml:space="preserve"> Wydział Oświaty i Wychowania</t>
    </r>
  </si>
  <si>
    <t>B/V/2/4</t>
  </si>
  <si>
    <t>Fundusz socjalny dla emerytowanych pracowników oświaty - zadanie 4</t>
  </si>
  <si>
    <r>
      <t>Klasyfikacja:</t>
    </r>
    <r>
      <rPr>
        <i/>
        <sz val="8"/>
        <rFont val="Arial"/>
        <family val="2"/>
        <charset val="238"/>
      </rPr>
      <t xml:space="preserve"> rozdział: 80195, 85495</t>
    </r>
  </si>
  <si>
    <t>B/V/2/5</t>
  </si>
  <si>
    <t>Nagrody dla nauczycieli - zadanie 5</t>
  </si>
  <si>
    <t>B/V/2/6</t>
  </si>
  <si>
    <t>Organizacja olimpiad, konkursów i uroczystości szkolnych oraz realizacja programów o charakterze innowacyjnym - zadanie 6</t>
  </si>
  <si>
    <t>B/V/2/7</t>
  </si>
  <si>
    <t>Wypoczynek dzieci i młodzieży szkolnej - zadanie 7</t>
  </si>
  <si>
    <r>
      <t>Klasyfikacja:</t>
    </r>
    <r>
      <rPr>
        <i/>
        <sz val="8"/>
        <rFont val="Arial"/>
        <family val="2"/>
        <charset val="238"/>
      </rPr>
      <t xml:space="preserve"> rozdział: 85412</t>
    </r>
  </si>
  <si>
    <t>B/V/2/8</t>
  </si>
  <si>
    <t>Pomoc materialna dla uczniów i studentów - zadanie 8</t>
  </si>
  <si>
    <t>B/V/2/8/1</t>
  </si>
  <si>
    <t>Stypendia za wyniki w nauce</t>
  </si>
  <si>
    <r>
      <t>Klasyfikacja:</t>
    </r>
    <r>
      <rPr>
        <i/>
        <sz val="8"/>
        <rFont val="Arial"/>
        <family val="2"/>
        <charset val="238"/>
      </rPr>
      <t xml:space="preserve"> rozdział: 85416</t>
    </r>
  </si>
  <si>
    <t>B/V/2/8/2</t>
  </si>
  <si>
    <t>Stypendia socjalne</t>
  </si>
  <si>
    <r>
      <t>Klasyfikacja:</t>
    </r>
    <r>
      <rPr>
        <i/>
        <sz val="8"/>
        <rFont val="Arial"/>
        <family val="2"/>
        <charset val="238"/>
      </rPr>
      <t xml:space="preserve"> rozdział: 85415</t>
    </r>
  </si>
  <si>
    <t>B/V/2/8/3</t>
  </si>
  <si>
    <t>Dożywianie uczniów</t>
  </si>
  <si>
    <t>B/V/2/8/6</t>
  </si>
  <si>
    <t>Wyprawka szkolna</t>
  </si>
  <si>
    <t>B/V/2/9</t>
  </si>
  <si>
    <t>Realizacja programów edukacyjno-oświatowych (w tym UE) - zadanie 9</t>
  </si>
  <si>
    <t>B/V/2/9/1</t>
  </si>
  <si>
    <t>Programy edukacyjno-oświatowe</t>
  </si>
  <si>
    <t>B/V/2/9/2</t>
  </si>
  <si>
    <t>Projekty edukacyjno - oświatowe realizowane w ramach programów Unii Europejskiej</t>
  </si>
  <si>
    <t>B/V/2/10</t>
  </si>
  <si>
    <t>Inne zadania (utrzymanie związków zawodowych, wypłata zasądzonych rent za zlikwidowanie jednostki) - zadanie 10</t>
  </si>
  <si>
    <r>
      <t>Klasyfikacja:</t>
    </r>
    <r>
      <rPr>
        <i/>
        <sz val="8"/>
        <rFont val="Arial"/>
        <family val="2"/>
        <charset val="238"/>
      </rPr>
      <t xml:space="preserve"> rozdział: 85495</t>
    </r>
  </si>
  <si>
    <t>VI</t>
  </si>
  <si>
    <t>2.2.6. OCHRONA ZDROWIA I POMOC SPOŁECZNA</t>
  </si>
  <si>
    <t>VI/1</t>
  </si>
  <si>
    <t>Programy zdrowotne - program 1</t>
  </si>
  <si>
    <t>B/VI/1/6</t>
  </si>
  <si>
    <t>Miejski Program Profilaktyki i Rozwiązywania Problemów Alkoholowych - zadanie 6</t>
  </si>
  <si>
    <t>B/VI/1/6/10</t>
  </si>
  <si>
    <t>Miejski Program Profilaktyki i Rozwiązywania Problemów Alkoholowych</t>
  </si>
  <si>
    <r>
      <t>Dysponent:</t>
    </r>
    <r>
      <rPr>
        <i/>
        <sz val="8"/>
        <rFont val="Arial"/>
        <family val="2"/>
        <charset val="238"/>
      </rPr>
      <t xml:space="preserve"> Wydział Spraw Społecznych i Zdrowia </t>
    </r>
  </si>
  <si>
    <r>
      <t>Klasyfikacja:</t>
    </r>
    <r>
      <rPr>
        <i/>
        <sz val="8"/>
        <rFont val="Arial"/>
        <family val="2"/>
        <charset val="238"/>
      </rPr>
      <t xml:space="preserve"> rozdział: 85154</t>
    </r>
  </si>
  <si>
    <t>VI/3</t>
  </si>
  <si>
    <t>Pomoc społeczna - program 3</t>
  </si>
  <si>
    <t>B/VI/3/1</t>
  </si>
  <si>
    <t>Poradnictwo, mieszkania chronione i ośrodki interwencji kryzysowej oraz usługi specjalistyczne - zadanie 1</t>
  </si>
  <si>
    <r>
      <t>Dysponent:</t>
    </r>
    <r>
      <rPr>
        <i/>
        <sz val="8"/>
        <rFont val="Arial"/>
        <family val="2"/>
        <charset val="238"/>
      </rPr>
      <t xml:space="preserve"> Wydział Administracyjno-Gospodarczy</t>
    </r>
  </si>
  <si>
    <r>
      <t>Klasyfikacja:</t>
    </r>
    <r>
      <rPr>
        <i/>
        <sz val="8"/>
        <rFont val="Arial"/>
        <family val="2"/>
        <charset val="238"/>
      </rPr>
      <t xml:space="preserve"> rozdział: 75515</t>
    </r>
  </si>
  <si>
    <t>B/VI/3/2</t>
  </si>
  <si>
    <t>Pomoc bezrobotnym, aktywizacja zawodowa - zadanie 2</t>
  </si>
  <si>
    <t>B/VI/3/2/2</t>
  </si>
  <si>
    <t>Zadania z zakresu pomocy bezrobotnym</t>
  </si>
  <si>
    <r>
      <t>Dysponent:</t>
    </r>
    <r>
      <rPr>
        <i/>
        <sz val="8"/>
        <rFont val="Arial"/>
        <family val="2"/>
        <charset val="238"/>
      </rPr>
      <t xml:space="preserve"> Ośrodek Pomocy Społecznej </t>
    </r>
  </si>
  <si>
    <r>
      <t>Klasyfikacja:</t>
    </r>
    <r>
      <rPr>
        <i/>
        <sz val="8"/>
        <rFont val="Arial"/>
        <family val="2"/>
        <charset val="238"/>
      </rPr>
      <t xml:space="preserve"> rozdział: 85395</t>
    </r>
  </si>
  <si>
    <t>B/VI/3/5</t>
  </si>
  <si>
    <t>Pomoc dla repatriantów oraz dla uchodźców, w tym pomoc dla obywateli Ukrainy - zadanie 5</t>
  </si>
  <si>
    <r>
      <t>Dysponent 1:</t>
    </r>
    <r>
      <rPr>
        <i/>
        <sz val="8"/>
        <rFont val="Arial"/>
        <family val="2"/>
        <charset val="238"/>
      </rPr>
      <t xml:space="preserve"> Ośrodek Pomocy Społecznej </t>
    </r>
  </si>
  <si>
    <r>
      <t>Klasyfikacja:</t>
    </r>
    <r>
      <rPr>
        <i/>
        <sz val="8"/>
        <rFont val="Arial"/>
        <family val="2"/>
        <charset val="238"/>
      </rPr>
      <t xml:space="preserve"> rozdział: 85231</t>
    </r>
  </si>
  <si>
    <r>
      <t>Dysponent 2:</t>
    </r>
    <r>
      <rPr>
        <i/>
        <sz val="8"/>
        <rFont val="Arial"/>
        <family val="2"/>
        <charset val="238"/>
      </rPr>
      <t xml:space="preserve"> Wydział Administracyjno - Gospodarczy</t>
    </r>
  </si>
  <si>
    <r>
      <t>Dysponent 3:</t>
    </r>
    <r>
      <rPr>
        <i/>
        <sz val="8"/>
        <rFont val="Arial"/>
        <family val="2"/>
        <charset val="238"/>
      </rPr>
      <t xml:space="preserve"> Wydział Organizacyjny</t>
    </r>
  </si>
  <si>
    <r>
      <t>Dysponent 4:</t>
    </r>
    <r>
      <rPr>
        <i/>
        <sz val="8"/>
        <rFont val="Arial"/>
        <family val="2"/>
        <charset val="238"/>
      </rPr>
      <t xml:space="preserve"> Zakład Gospodarowania Nieruchomościami</t>
    </r>
  </si>
  <si>
    <r>
      <t>Dysponent 5:</t>
    </r>
    <r>
      <rPr>
        <i/>
        <sz val="8"/>
        <rFont val="Arial"/>
        <family val="2"/>
        <charset val="238"/>
      </rPr>
      <t xml:space="preserve"> Zarząd Praskich Terenów Publicznych</t>
    </r>
  </si>
  <si>
    <r>
      <t>Dysponent 6:</t>
    </r>
    <r>
      <rPr>
        <i/>
        <sz val="8"/>
        <rFont val="Arial"/>
        <family val="2"/>
        <charset val="238"/>
      </rPr>
      <t xml:space="preserve"> Dzielnicowy Ośrodek Sportu i Rekreacji</t>
    </r>
  </si>
  <si>
    <r>
      <t>Klasyfikacja:</t>
    </r>
    <r>
      <rPr>
        <i/>
        <sz val="8"/>
        <rFont val="Arial"/>
        <family val="2"/>
        <charset val="238"/>
      </rPr>
      <t xml:space="preserve"> rozdział: 92604</t>
    </r>
  </si>
  <si>
    <t>B/VI/3/7</t>
  </si>
  <si>
    <t>Jednostki obsługi zadań z zakresu pomocy społecznej - zadanie 7</t>
  </si>
  <si>
    <r>
      <t>Klasyfikacja:</t>
    </r>
    <r>
      <rPr>
        <i/>
        <sz val="8"/>
        <rFont val="Arial"/>
        <family val="2"/>
        <charset val="238"/>
      </rPr>
      <t xml:space="preserve"> rozdział: 85219</t>
    </r>
  </si>
  <si>
    <t>B/VI/3/8</t>
  </si>
  <si>
    <t xml:space="preserve">Zapewnienie opieki osobom przebywającym i dochodzącym w jednostkach pomocy społecznej - zadanie 8 </t>
  </si>
  <si>
    <r>
      <t>Dysponent:</t>
    </r>
    <r>
      <rPr>
        <i/>
        <sz val="8"/>
        <rFont val="Arial"/>
        <family val="2"/>
        <charset val="238"/>
      </rPr>
      <t xml:space="preserve"> Ośrodek Pomocy Społecznej  </t>
    </r>
  </si>
  <si>
    <r>
      <t>Klasyfikacja:</t>
    </r>
    <r>
      <rPr>
        <i/>
        <sz val="8"/>
        <rFont val="Arial"/>
        <family val="2"/>
        <charset val="238"/>
      </rPr>
      <t xml:space="preserve"> rozdział: 85203</t>
    </r>
  </si>
  <si>
    <t>B/VI/3/9</t>
  </si>
  <si>
    <t>Zapewnienie pomocy, opieki i wychowania dzieciom i młodzieży pozbawionym opieki rodziców- zadanie 9</t>
  </si>
  <si>
    <r>
      <t>Klasyfikacja:</t>
    </r>
    <r>
      <rPr>
        <i/>
        <sz val="8"/>
        <rFont val="Arial"/>
        <family val="2"/>
        <charset val="238"/>
      </rPr>
      <t xml:space="preserve"> rozdział: 85504</t>
    </r>
  </si>
  <si>
    <t>B/VI/3/10</t>
  </si>
  <si>
    <t>Wspieranie inicjatyw społecznych na rzecz zaspokajania potrzeb życiowych osób i rodzin - zadanie 10</t>
  </si>
  <si>
    <r>
      <t>Dysponent 1:</t>
    </r>
    <r>
      <rPr>
        <i/>
        <sz val="8"/>
        <rFont val="Arial"/>
        <family val="2"/>
        <charset val="238"/>
      </rPr>
      <t xml:space="preserve"> Wydział Spraw Społecznych i Zdrowia</t>
    </r>
  </si>
  <si>
    <r>
      <t>Klasyfikacja:</t>
    </r>
    <r>
      <rPr>
        <i/>
        <sz val="8"/>
        <rFont val="Arial"/>
        <family val="2"/>
        <charset val="238"/>
      </rPr>
      <t xml:space="preserve"> rozdział: 85295</t>
    </r>
  </si>
  <si>
    <r>
      <t>Klasyfikacja:</t>
    </r>
    <r>
      <rPr>
        <i/>
        <sz val="8"/>
        <rFont val="Arial"/>
        <family val="2"/>
        <charset val="238"/>
      </rPr>
      <t xml:space="preserve"> rozdział: 85205</t>
    </r>
  </si>
  <si>
    <t>B/VI/3/11</t>
  </si>
  <si>
    <t>Dożywianie - zadanie 11</t>
  </si>
  <si>
    <t>B/VI/3/11/1</t>
  </si>
  <si>
    <t>Realizacja programu "Posiłek w szkole i w domu"</t>
  </si>
  <si>
    <r>
      <t>Klasyfikacja:</t>
    </r>
    <r>
      <rPr>
        <i/>
        <sz val="8"/>
        <rFont val="Arial"/>
        <family val="2"/>
        <charset val="238"/>
      </rPr>
      <t xml:space="preserve"> rozdział: 85230</t>
    </r>
  </si>
  <si>
    <t>B/VI/3/11/2</t>
  </si>
  <si>
    <t>Pozostałe zadania z zakresu dożywiania</t>
  </si>
  <si>
    <t>VI/4</t>
  </si>
  <si>
    <t>Wypłata świadczeń i zasiłków oraz pomoc w naturze - program 4</t>
  </si>
  <si>
    <t>B/VI/4/1</t>
  </si>
  <si>
    <t>Zasiłki i pomoc w naturze - zadanie 1</t>
  </si>
  <si>
    <r>
      <t>Dysponent:</t>
    </r>
    <r>
      <rPr>
        <i/>
        <sz val="8"/>
        <rFont val="Arial"/>
        <family val="2"/>
        <charset val="238"/>
      </rPr>
      <t xml:space="preserve"> Ośrodek Pomocy Społecznej</t>
    </r>
  </si>
  <si>
    <r>
      <t>Klasyfikacja:</t>
    </r>
    <r>
      <rPr>
        <i/>
        <sz val="8"/>
        <rFont val="Arial"/>
        <family val="2"/>
        <charset val="238"/>
      </rPr>
      <t xml:space="preserve"> rozdział: 85214</t>
    </r>
  </si>
  <si>
    <r>
      <t>Klasyfikacja:</t>
    </r>
    <r>
      <rPr>
        <i/>
        <sz val="8"/>
        <rFont val="Arial"/>
        <family val="2"/>
        <charset val="238"/>
      </rPr>
      <t xml:space="preserve"> rozdział: 85216</t>
    </r>
  </si>
  <si>
    <t>B/VI/4/2</t>
  </si>
  <si>
    <t>Świadczenia rodzinne, wychowawcze i z funduszu alimentacyjnego - zadanie 2</t>
  </si>
  <si>
    <r>
      <t>Dysponent:</t>
    </r>
    <r>
      <rPr>
        <i/>
        <sz val="8"/>
        <rFont val="Arial"/>
        <family val="2"/>
        <charset val="238"/>
      </rPr>
      <t xml:space="preserve"> Wydział Spraw Społecznych i Zdrowia</t>
    </r>
  </si>
  <si>
    <r>
      <t>Klasyfikacja:</t>
    </r>
    <r>
      <rPr>
        <i/>
        <sz val="8"/>
        <rFont val="Arial"/>
        <family val="2"/>
        <charset val="238"/>
      </rPr>
      <t xml:space="preserve"> rozdział: 85502</t>
    </r>
  </si>
  <si>
    <t>B/VI/4/3</t>
  </si>
  <si>
    <t>Dodatki mieszkaniowe i energetyczne - zadanie 3</t>
  </si>
  <si>
    <r>
      <t>Dysponent:</t>
    </r>
    <r>
      <rPr>
        <i/>
        <sz val="8"/>
        <rFont val="Arial"/>
        <family val="2"/>
        <charset val="238"/>
      </rPr>
      <t xml:space="preserve"> Wydział Zasobów Lokalowych</t>
    </r>
  </si>
  <si>
    <r>
      <t>Klasyfikacja:</t>
    </r>
    <r>
      <rPr>
        <i/>
        <sz val="8"/>
        <rFont val="Arial"/>
        <family val="2"/>
        <charset val="238"/>
      </rPr>
      <t xml:space="preserve"> rozdział: 85215</t>
    </r>
  </si>
  <si>
    <t>B/VI/4/4</t>
  </si>
  <si>
    <t>Ubezpieczenia zdrowotne i świadczenia dla osób nieobjętych ubezpieczeniem społecznym oraz osób pobierających niektóre świadczenia z pomocy społecznej - zadanie 4</t>
  </si>
  <si>
    <r>
      <t>Dysponent 1:</t>
    </r>
    <r>
      <rPr>
        <i/>
        <sz val="8"/>
        <rFont val="Arial"/>
        <family val="2"/>
        <charset val="238"/>
      </rPr>
      <t xml:space="preserve"> Dzielnicowe Biuro Finansów i Oświaty</t>
    </r>
  </si>
  <si>
    <r>
      <t>Klasyfikacja:</t>
    </r>
    <r>
      <rPr>
        <i/>
        <sz val="8"/>
        <rFont val="Arial"/>
        <family val="2"/>
        <charset val="238"/>
      </rPr>
      <t xml:space="preserve"> rozdział: 85156</t>
    </r>
  </si>
  <si>
    <r>
      <t>Klasyfikacja:</t>
    </r>
    <r>
      <rPr>
        <i/>
        <sz val="8"/>
        <rFont val="Arial"/>
        <family val="2"/>
        <charset val="238"/>
      </rPr>
      <t xml:space="preserve"> rozdział: 85195</t>
    </r>
  </si>
  <si>
    <r>
      <t>Klasyfikacja:</t>
    </r>
    <r>
      <rPr>
        <i/>
        <sz val="8"/>
        <rFont val="Arial"/>
        <family val="2"/>
        <charset val="238"/>
      </rPr>
      <t xml:space="preserve"> rozdział: 85213</t>
    </r>
  </si>
  <si>
    <r>
      <t>Dysponent 3:</t>
    </r>
    <r>
      <rPr>
        <i/>
        <sz val="8"/>
        <rFont val="Arial"/>
        <family val="2"/>
        <charset val="238"/>
      </rPr>
      <t xml:space="preserve"> Wydział Spraw Społecznych i Zdrowia</t>
    </r>
  </si>
  <si>
    <r>
      <t>Klasyfikacja:</t>
    </r>
    <r>
      <rPr>
        <i/>
        <sz val="8"/>
        <rFont val="Arial"/>
        <family val="2"/>
        <charset val="238"/>
      </rPr>
      <t xml:space="preserve"> rozdział: 85513</t>
    </r>
  </si>
  <si>
    <t>VII</t>
  </si>
  <si>
    <t>2.2.7. KULTURA  I  OCHRONA  DZIEDZICTWA  KULTUROWEGO</t>
  </si>
  <si>
    <t>VII/1</t>
  </si>
  <si>
    <t>Upowszechnianie kultury i tradycji - program 1</t>
  </si>
  <si>
    <t>B/VII/1/1</t>
  </si>
  <si>
    <t>Przedsięwzięcia artystyczne i kulturalne - zadanie 1</t>
  </si>
  <si>
    <r>
      <t>Klasyfikacja:</t>
    </r>
    <r>
      <rPr>
        <i/>
        <sz val="8"/>
        <rFont val="Arial"/>
        <family val="2"/>
        <charset val="238"/>
      </rPr>
      <t xml:space="preserve"> rozdział: 92105</t>
    </r>
  </si>
  <si>
    <r>
      <t>Klasyfikacja:</t>
    </r>
    <r>
      <rPr>
        <i/>
        <sz val="8"/>
        <rFont val="Arial"/>
        <family val="2"/>
        <charset val="238"/>
      </rPr>
      <t xml:space="preserve"> rozdział: 60095</t>
    </r>
  </si>
  <si>
    <r>
      <t>Klasyfikacja:</t>
    </r>
    <r>
      <rPr>
        <i/>
        <sz val="8"/>
        <rFont val="Arial"/>
        <family val="2"/>
        <charset val="238"/>
      </rPr>
      <t xml:space="preserve"> rozdział: 92195</t>
    </r>
  </si>
  <si>
    <t>VII/2</t>
  </si>
  <si>
    <t>Ochrona i konserwacja obiektów zabytkowych - program 2</t>
  </si>
  <si>
    <t>B/VII/2/2</t>
  </si>
  <si>
    <t>Ochrona zabytków i opieka nad zabytkami - zadanie 2</t>
  </si>
  <si>
    <r>
      <t>Klasyfikacja:</t>
    </r>
    <r>
      <rPr>
        <i/>
        <sz val="8"/>
        <rFont val="Arial"/>
        <family val="2"/>
        <charset val="238"/>
      </rPr>
      <t xml:space="preserve"> rozdział: 92120</t>
    </r>
  </si>
  <si>
    <t>VII/3</t>
  </si>
  <si>
    <t>Działalność kulturalna - program 3</t>
  </si>
  <si>
    <t>B/VII/3/3</t>
  </si>
  <si>
    <t>Prowadzenie działalności kulturalnej przez domy i ośrodki kultury - zadanie 3</t>
  </si>
  <si>
    <t>B/VII/3/3/8</t>
  </si>
  <si>
    <t>Dom Kultury "Praga" w Dzielnicy Praga Północ</t>
  </si>
  <si>
    <r>
      <t>Dysponent:</t>
    </r>
    <r>
      <rPr>
        <i/>
        <sz val="8"/>
        <rFont val="Arial"/>
        <family val="2"/>
        <charset val="238"/>
      </rPr>
      <t xml:space="preserve"> Wydział Kultury</t>
    </r>
  </si>
  <si>
    <r>
      <t>Klasyfikacja:</t>
    </r>
    <r>
      <rPr>
        <i/>
        <sz val="8"/>
        <rFont val="Arial"/>
        <family val="2"/>
        <charset val="238"/>
      </rPr>
      <t xml:space="preserve"> rozdział: 92109</t>
    </r>
  </si>
  <si>
    <t>B/VII/3/4</t>
  </si>
  <si>
    <t>Prowadzenie działalności kulturalnej przez biblioteki - zadanie 4</t>
  </si>
  <si>
    <t>B/VII/3/4/13</t>
  </si>
  <si>
    <t>Biblioteka Publiczna im. Księdza Jana Twardowskiego w Dzielnicy Praga - Północ</t>
  </si>
  <si>
    <r>
      <t>Klasyfikacja:</t>
    </r>
    <r>
      <rPr>
        <i/>
        <sz val="8"/>
        <rFont val="Arial"/>
        <family val="2"/>
        <charset val="238"/>
      </rPr>
      <t xml:space="preserve"> rozdział: 92116</t>
    </r>
  </si>
  <si>
    <t>VII/4</t>
  </si>
  <si>
    <t>Pozostałe inicjatywy w zakresie kultury - program 4</t>
  </si>
  <si>
    <t>B/VII/4/2</t>
  </si>
  <si>
    <t>Utrzymanie pomników, rzeźb i innych miejsc pamięci - zadanie 2</t>
  </si>
  <si>
    <t>VIII</t>
  </si>
  <si>
    <t>2.2.8. REKREACJA, SPORT I TURYSTYKA</t>
  </si>
  <si>
    <t>VIII/1</t>
  </si>
  <si>
    <t>Działalność rekreacyjno - sportowa - program 1</t>
  </si>
  <si>
    <t>B/VIII/1/1</t>
  </si>
  <si>
    <t>Utrzymanie obiektów sportowo - rekreacyjnych - zadanie 1</t>
  </si>
  <si>
    <r>
      <t>Dysponent:</t>
    </r>
    <r>
      <rPr>
        <i/>
        <sz val="8"/>
        <rFont val="Arial"/>
        <family val="2"/>
        <charset val="238"/>
      </rPr>
      <t xml:space="preserve"> Dzielnicowy Ośrodek Sportu i Rekreacji</t>
    </r>
  </si>
  <si>
    <t>B/VIII/1/2</t>
  </si>
  <si>
    <t>Zajęcia szkolne w obiektach sportowych - zadanie 2</t>
  </si>
  <si>
    <t>VIII/2</t>
  </si>
  <si>
    <t>Upowszechnianie kultury fizycznej i sportu - program 2</t>
  </si>
  <si>
    <t>B/VIII/2/1</t>
  </si>
  <si>
    <t>Imprezy rekreacyjno-sportowe - zadanie 1</t>
  </si>
  <si>
    <r>
      <t>Klasyfikacja:</t>
    </r>
    <r>
      <rPr>
        <i/>
        <sz val="8"/>
        <rFont val="Arial"/>
        <family val="2"/>
        <charset val="238"/>
      </rPr>
      <t xml:space="preserve"> rozdział 92604</t>
    </r>
  </si>
  <si>
    <r>
      <t>Klasyfikacja:</t>
    </r>
    <r>
      <rPr>
        <i/>
        <sz val="8"/>
        <rFont val="Arial"/>
        <family val="2"/>
        <charset val="238"/>
      </rPr>
      <t xml:space="preserve"> rozdział:  92605</t>
    </r>
  </si>
  <si>
    <t>B/VIII/2/2</t>
  </si>
  <si>
    <t>Podnoszenie sprawności fizycznej mieszkańców oraz szkolenia i współzawodnictwo sportowe dzieci i młodzieży - zadanie 2</t>
  </si>
  <si>
    <r>
      <rPr>
        <u/>
        <sz val="8"/>
        <rFont val="Arial"/>
        <family val="2"/>
        <charset val="238"/>
      </rPr>
      <t>Klasyfikacja</t>
    </r>
    <r>
      <rPr>
        <sz val="8"/>
        <rFont val="Arial"/>
        <family val="2"/>
        <charset val="238"/>
      </rPr>
      <t>:</t>
    </r>
    <r>
      <rPr>
        <i/>
        <sz val="8"/>
        <rFont val="Arial"/>
        <family val="2"/>
        <charset val="238"/>
      </rPr>
      <t xml:space="preserve"> rozdział 92604</t>
    </r>
  </si>
  <si>
    <r>
      <t>Klasyfikacja:</t>
    </r>
    <r>
      <rPr>
        <i/>
        <sz val="8"/>
        <rFont val="Arial"/>
        <family val="2"/>
        <charset val="238"/>
      </rPr>
      <t xml:space="preserve"> rozdział: 92605</t>
    </r>
  </si>
  <si>
    <t>IX</t>
  </si>
  <si>
    <t>DZIAŁALNOŚĆ PROMOCYJNA I WSPIERANIE ROZWOJU GOSPODARCZEGO</t>
  </si>
  <si>
    <t>IX/1</t>
  </si>
  <si>
    <t>Promocja miasta - program 1</t>
  </si>
  <si>
    <t>B/IX/1/1</t>
  </si>
  <si>
    <t>Promocja krajowa - zadanie 1</t>
  </si>
  <si>
    <t>B/IX/1/1/1</t>
  </si>
  <si>
    <t>Udział w wystawach, targach, imprezach promocyjnych</t>
  </si>
  <si>
    <r>
      <t>Dysponent:</t>
    </r>
    <r>
      <rPr>
        <i/>
        <sz val="8"/>
        <rFont val="Arial"/>
        <family val="2"/>
        <charset val="238"/>
      </rPr>
      <t xml:space="preserve"> Wydział Promocji i Komunikacji Społecznej </t>
    </r>
  </si>
  <si>
    <r>
      <t>Klasyfikacja:</t>
    </r>
    <r>
      <rPr>
        <i/>
        <sz val="8"/>
        <rFont val="Arial"/>
        <family val="2"/>
        <charset val="238"/>
      </rPr>
      <t xml:space="preserve"> rozdział: 75075</t>
    </r>
  </si>
  <si>
    <t>B/IX/1/1/2</t>
  </si>
  <si>
    <t>Wydawnictwa w tym wydawnictwa multimedialne</t>
  </si>
  <si>
    <t>B/IX/1/1/3</t>
  </si>
  <si>
    <t>Reklama w mediach, zakup materiałów promocyjnych oraz zarządzanie marką miasta Warszawy</t>
  </si>
  <si>
    <t>B/IX/1/4</t>
  </si>
  <si>
    <t>Współpraca regionalna - zadanie 4</t>
  </si>
  <si>
    <r>
      <t>Klasyfikacja:</t>
    </r>
    <r>
      <rPr>
        <i/>
        <sz val="8"/>
        <rFont val="Arial"/>
        <family val="2"/>
        <charset val="238"/>
      </rPr>
      <t xml:space="preserve"> rozdział: 75023</t>
    </r>
  </si>
  <si>
    <t>X</t>
  </si>
  <si>
    <t>ZARZĄDZANIE STRUKTURAMI SAMORZĄDOWYMI</t>
  </si>
  <si>
    <t>X/1</t>
  </si>
  <si>
    <t>Działania na rzecz mieszkańców - program 1</t>
  </si>
  <si>
    <t>B/X/1/1</t>
  </si>
  <si>
    <t>Obsługa mieszkańców - zadanie 1</t>
  </si>
  <si>
    <t>B/X/1/1/1</t>
  </si>
  <si>
    <t>Zadania z zakresu ewidencji ludności, wydawania dowodów osobistych, decyzji administracyjnych</t>
  </si>
  <si>
    <t>Opis</t>
  </si>
  <si>
    <t>X/2</t>
  </si>
  <si>
    <t>Funkcjonowanie Urzędu Miasta - program 2</t>
  </si>
  <si>
    <t>B/X/2/1</t>
  </si>
  <si>
    <t>Utrzymanie stanowisk pracy - zadanie 1</t>
  </si>
  <si>
    <t>B/X/2/1/1</t>
  </si>
  <si>
    <t>Fundusz wynagrodzeń</t>
  </si>
  <si>
    <r>
      <t>Klasyfikacja:</t>
    </r>
    <r>
      <rPr>
        <i/>
        <sz val="8"/>
        <rFont val="Arial"/>
        <family val="2"/>
        <charset val="238"/>
      </rPr>
      <t xml:space="preserve"> rozdział: 85503</t>
    </r>
  </si>
  <si>
    <t>B/X/2/1/2</t>
  </si>
  <si>
    <t xml:space="preserve">Wydatki na rzecz pracownika  </t>
  </si>
  <si>
    <t>B/X/2/2</t>
  </si>
  <si>
    <t xml:space="preserve">Zapewnienie prawidłowego działania Urzędu - zadanie 2 </t>
  </si>
  <si>
    <t>B/X/2/2/1</t>
  </si>
  <si>
    <t>Remonty bieżące w budynkach</t>
  </si>
  <si>
    <t>B/X/2/2/2</t>
  </si>
  <si>
    <t>Utrzymanie Urzędu</t>
  </si>
  <si>
    <t>B/X/2/2/3</t>
  </si>
  <si>
    <t>Obsługa informatyczna</t>
  </si>
  <si>
    <r>
      <t>Dysponent:</t>
    </r>
    <r>
      <rPr>
        <i/>
        <sz val="8"/>
        <rFont val="Arial"/>
        <family val="2"/>
        <charset val="238"/>
      </rPr>
      <t xml:space="preserve"> Wydział Informatyki</t>
    </r>
  </si>
  <si>
    <t>B/X/2/2/4</t>
  </si>
  <si>
    <t>Obsługa teletechniczna</t>
  </si>
  <si>
    <t>B/X/2/2/5</t>
  </si>
  <si>
    <t>Obsługa prawna</t>
  </si>
  <si>
    <r>
      <t>Dysponent:</t>
    </r>
    <r>
      <rPr>
        <i/>
        <sz val="8"/>
        <rFont val="Arial"/>
        <family val="2"/>
        <charset val="238"/>
      </rPr>
      <t xml:space="preserve"> Wydział Prawny</t>
    </r>
  </si>
  <si>
    <t>B/X/2/2/7</t>
  </si>
  <si>
    <t>Obsługa kancelaryjna</t>
  </si>
  <si>
    <r>
      <t>Dysponent:</t>
    </r>
    <r>
      <rPr>
        <i/>
        <sz val="8"/>
        <rFont val="Arial"/>
        <family val="2"/>
        <charset val="238"/>
      </rPr>
      <t xml:space="preserve"> Wydział Obsługi Mieszkańców</t>
    </r>
  </si>
  <si>
    <t>B/X/2/2/8</t>
  </si>
  <si>
    <t>Obsługa medialna</t>
  </si>
  <si>
    <t>B/X/2/2/9</t>
  </si>
  <si>
    <t>Ochrona osób i mienia</t>
  </si>
  <si>
    <t>X/3</t>
  </si>
  <si>
    <t>Rozwój społeczeństwa obywatelskiego - program 3</t>
  </si>
  <si>
    <t>B/X/3/1</t>
  </si>
  <si>
    <t>Obsługa organizacyjno-techniczna Rady m.st. Warszawy i Rad Dzielnic - zadanie 1</t>
  </si>
  <si>
    <r>
      <t>Klasyfikacja:</t>
    </r>
    <r>
      <rPr>
        <i/>
        <sz val="8"/>
        <rFont val="Arial"/>
        <family val="2"/>
        <charset val="238"/>
      </rPr>
      <t xml:space="preserve"> rozdział: 75022</t>
    </r>
  </si>
  <si>
    <t>B/X/3/2</t>
  </si>
  <si>
    <t>Utrzymanie i działalność statutowa Rad Osiedli - zadanie 2</t>
  </si>
  <si>
    <r>
      <t>Dysponent:</t>
    </r>
    <r>
      <rPr>
        <i/>
        <sz val="8"/>
        <rFont val="Arial"/>
        <family val="2"/>
        <charset val="238"/>
      </rPr>
      <t xml:space="preserve"> Wydział Obsługi Rady</t>
    </r>
  </si>
  <si>
    <t>B/X/3/3</t>
  </si>
  <si>
    <t>Dialog społeczny, badania opinii mieszkańców, komunikacja społeczna - zadanie 3</t>
  </si>
  <si>
    <r>
      <t>Klasyfikacja:</t>
    </r>
    <r>
      <rPr>
        <i/>
        <sz val="8"/>
        <rFont val="Arial"/>
        <family val="2"/>
        <charset val="238"/>
      </rPr>
      <t xml:space="preserve"> rozdział: 60053</t>
    </r>
  </si>
  <si>
    <t>B/X/3/11</t>
  </si>
  <si>
    <t>Centrum Aktywności Lokalnej - zadanie 11</t>
  </si>
  <si>
    <r>
      <t>Dysponent:</t>
    </r>
    <r>
      <rPr>
        <i/>
        <sz val="8"/>
        <rFont val="Arial"/>
        <family val="2"/>
        <charset val="238"/>
      </rPr>
      <t xml:space="preserve"> Wydział Promocji i Komunikacji Społecznej</t>
    </r>
  </si>
  <si>
    <t>XI</t>
  </si>
  <si>
    <t>FINANSE I RÓŻNE ROZLICZENIA</t>
  </si>
  <si>
    <t>XI/1</t>
  </si>
  <si>
    <t>Zadania z zakresu polityki finansowej - program 1</t>
  </si>
  <si>
    <t>B/XI/1/7</t>
  </si>
  <si>
    <t>Różne rozliczenia - zadanie 7</t>
  </si>
  <si>
    <t>XI/2</t>
  </si>
  <si>
    <t>Zadania z zakresu polityki podatkowej - program 2</t>
  </si>
  <si>
    <t>B/XI/2/1</t>
  </si>
  <si>
    <t>Wymiar, windykacja i ewidencja podatków i opłat lokalnych oraz należności niepodatkowych - zadanie 1</t>
  </si>
  <si>
    <r>
      <t>Dysponent 1:</t>
    </r>
    <r>
      <rPr>
        <i/>
        <sz val="8"/>
        <rFont val="Arial"/>
        <family val="2"/>
        <charset val="238"/>
      </rPr>
      <t xml:space="preserve"> Wydział Obsługi Mieszkańców</t>
    </r>
  </si>
  <si>
    <r>
      <t>Klasyfikacja:</t>
    </r>
    <r>
      <rPr>
        <i/>
        <sz val="8"/>
        <color rgb="FF000000"/>
        <rFont val="Arial"/>
        <family val="2"/>
        <charset val="238"/>
      </rPr>
      <t xml:space="preserve"> rozdział: 80153</t>
    </r>
  </si>
  <si>
    <t>Proponuje się przesunięcie planu środków finansowych w ramach zadania w kwocie 
41 zł  z przeznaczeniem na pokrycie kosztów prowadzenia strony internetowej.</t>
  </si>
  <si>
    <t>Proponuje się przeniesienie planu środków finansowych w kwocie 100 000 zł do innych zadań.</t>
  </si>
  <si>
    <t>Proponuje się zwiększenie planu środków finansowych o kwotę 120 000 zł przeniesioną 
z innych zadań z przeznaczeniem na pokrycie kosztów wymiany wyeksploatowanych i uszkodzonych słupów oświetleniowych na terenie dzielnicy.</t>
  </si>
  <si>
    <t>Uzasadnienie zmian do wydatków bieżących</t>
  </si>
  <si>
    <r>
      <t>Dysponent:</t>
    </r>
    <r>
      <rPr>
        <i/>
        <sz val="8"/>
        <rFont val="Arial"/>
        <family val="2"/>
        <charset val="238"/>
      </rPr>
      <t xml:space="preserve"> Wydział Infrastruktury</t>
    </r>
  </si>
  <si>
    <t>Proponuje się zwiększenie planu środków finansowych o kwotę 7 373 zł przeniesioną 
z innych zadań z przeznaczeniem na pokrycie kosztów  wypłaty dodatkowego wynagrodzenia rocznego za 2023 rok.</t>
  </si>
  <si>
    <t>Proponuje się przeniesienie planu środków finansowych w kwocie 150 000 zł do innych zadań.</t>
  </si>
  <si>
    <t>Proponuje się zwiększenie planu środków finansowych o kwotę 58 000 zł w związku z przywróceniem środków finansowych niewykorzystanych w 2023 r. - dot. projektu budżetu obywatelskiego pn. "Remont historycznego bunkra przy ul. Jasińskiego - Kocham Pragę".</t>
  </si>
  <si>
    <r>
      <t>Dysponent :</t>
    </r>
    <r>
      <rPr>
        <i/>
        <sz val="8"/>
        <rFont val="Arial"/>
        <family val="2"/>
        <charset val="238"/>
      </rPr>
      <t xml:space="preserve"> Wydział Ochrony Środowiska</t>
    </r>
  </si>
  <si>
    <t>Proponuje się zwiększenie planu środków finansowych o kwotę 51 460 zł przeniesioną 
z innych zadań  z przeznaczeniem na przeprowadzenie remontu kanału deszczowego do odprowadzania wód opadowych z terenu pomnika Kościuszkowców.</t>
  </si>
  <si>
    <t>Proponuje się zwiększenie planu środków finansowych o kwotę 100 000 zł przeniesioną 
z innych zadań z przeznaczeniem na realizację zadań wymagających stosowania specjalnej organizacji nauki i metod pracy.</t>
  </si>
  <si>
    <t>Proponuje się przeniesienie planu środków finansowych w kwocie 24 283 zł do planu zadań majątkowych na rok 2024.</t>
  </si>
  <si>
    <t>Proponuje się przesunięcie planu środków finansowych w ramach zadania w kwocie 13 371 zł 
do rozdziału 92105.</t>
  </si>
  <si>
    <t>Proponuje się zwiększenie planu środków finansowych o kwotę 13 371 zł przeniesioną 
w ramach zadania z rozdziału 92105 z przeznaczeniem na pokrycie kosztów organizacji imprez "Święto Placu Hallera" oraz "Nowe Brzmienie Warszawskich Ulic'24".</t>
  </si>
  <si>
    <t>Proponuje się zwiększenie planu środków finansowych o kwotę 265 000 zł przeniesioną z innych zadań z przeznaczeniem na realizację zadań wymagających stosowania specjalnej organizacji nauki
i metod pracy.</t>
  </si>
  <si>
    <t>Proponuje się przeniesienie planu środków finansowych w kwocie 265 000 zł do innych zadań.</t>
  </si>
  <si>
    <t>Proponuje się zwiększenie planu środków finansowych w kwocie 6 000 zł, w tym: 
- 4 000 zł z przeznaczeniem na  rozwój wolontariatu w bibliotekach w ramach miejskiego projektu "Ochotnicy warszawscy". Środki finansowe pochodzą z Centrum Komunikacji Społecznej (na podstawie pisma Zastępcy Dyrektora Centrum Komunikacji Społecznej nr CKS-OF.3026.164.2024.AST z dnia 09 lipca 2024 r.)
- 2 000 zł z przeznaczeniem  na  organizację spotkań sieciujących w ramach programu pilotażowego koordynacji edukacji kulturalnej w dzielnicach. Środki finansowe pochodzą z Biura Kultury (na podstawie pisma Dyrektora Biura Kultury nr KU-IK.3153.99.2024.ABR z dnia 16 lipca 2024 r.).</t>
  </si>
  <si>
    <t>Proponuje się przesunięcie planu środków finansowych w ramach zadania w kwocie 
3 000 zł  z przeznaczeniem na pokrycie kosztów postępowania sądowego z wniosków Komisji Rozwiązywania Problemów Alkoholowych m.st. Warszawy - Dzielnicowy Zespół Praga-Północ.</t>
  </si>
  <si>
    <r>
      <t>Klasyfikacja</t>
    </r>
    <r>
      <rPr>
        <i/>
        <sz val="8"/>
        <rFont val="Arial"/>
        <family val="2"/>
        <charset val="238"/>
      </rPr>
      <t>: rozdział: 80195</t>
    </r>
  </si>
  <si>
    <t>Proponuje się zwiększenie planu środków finansowych o kwotę 31 820 zł przeniesioną 
z innych zadań  z przeznaczeniem na zwiększenie częstotliwości oczyszczania ulic.</t>
  </si>
  <si>
    <t>Proponuje się zwiększenie planu środków finansowych o kwotę 5 000 zł przeniesioną 
z innych zadań z przeznaczeniem na zakup sprzętu sportowego na zajęcia: Zumba, Joga, Aqua Aerobik.</t>
  </si>
  <si>
    <t>Ponadto proponuje się przeniesienie planu środków finansowych w kwocie 13 500 zł do innych zadań.</t>
  </si>
  <si>
    <t>B/X/3/4</t>
  </si>
  <si>
    <t>Wybory do organów samorządowych</t>
  </si>
  <si>
    <r>
      <rPr>
        <i/>
        <u/>
        <sz val="8"/>
        <rFont val="Arial"/>
        <family val="2"/>
        <charset val="238"/>
      </rPr>
      <t xml:space="preserve">Dysponent </t>
    </r>
    <r>
      <rPr>
        <sz val="8"/>
        <rFont val="Arial"/>
        <family val="2"/>
        <charset val="238"/>
      </rPr>
      <t xml:space="preserve">: </t>
    </r>
    <r>
      <rPr>
        <i/>
        <sz val="8"/>
        <rFont val="Arial"/>
        <family val="2"/>
        <charset val="238"/>
      </rPr>
      <t>Wydział Kadr i Kontroli</t>
    </r>
  </si>
  <si>
    <r>
      <t>Klasyfikacja:</t>
    </r>
    <r>
      <rPr>
        <i/>
        <sz val="8"/>
        <rFont val="Arial"/>
        <family val="2"/>
        <charset val="238"/>
      </rPr>
      <t xml:space="preserve"> rozdział: 75053</t>
    </r>
  </si>
  <si>
    <r>
      <rPr>
        <i/>
        <u/>
        <sz val="8"/>
        <rFont val="Arial"/>
        <family val="2"/>
        <charset val="238"/>
      </rPr>
      <t>Dysponent :</t>
    </r>
    <r>
      <rPr>
        <i/>
        <sz val="8"/>
        <rFont val="Arial"/>
        <family val="2"/>
        <charset val="238"/>
      </rPr>
      <t xml:space="preserve"> Dzielnicowy Ośrodek Sportu i Rekreacji</t>
    </r>
  </si>
  <si>
    <r>
      <t>Dysponent:</t>
    </r>
    <r>
      <rPr>
        <i/>
        <sz val="8"/>
        <rFont val="Arial"/>
        <family val="2"/>
        <charset val="238"/>
      </rPr>
      <t xml:space="preserve"> Wydział Kadr i Kontroli</t>
    </r>
  </si>
  <si>
    <t>Proponuje się przeniesienie planu środków finansowych w łącznej kwocie 101 081 zł do innych zadań.</t>
  </si>
  <si>
    <r>
      <t>Dysponent :</t>
    </r>
    <r>
      <rPr>
        <i/>
        <sz val="8"/>
        <rFont val="Arial"/>
        <family val="2"/>
        <charset val="238"/>
      </rPr>
      <t xml:space="preserve"> Wydział Budżetowo-Księgowy</t>
    </r>
  </si>
  <si>
    <t>Proponuje się przeniesienie planu środków finansowych w kwocie 516 146 zł do innych zadań.</t>
  </si>
  <si>
    <t>Proponuje się przeniesienie planu środków finansowych w kwocie 21 322 zł do innych zadań.</t>
  </si>
  <si>
    <t>Proponuje się zwiększenie planu środków finansowych o kwotę 21 322 zł przeniesioną z innych zadań
z przeznaczeniem na pokrycie kosztów naprawy windy.</t>
  </si>
  <si>
    <r>
      <t>Dysponent 2:</t>
    </r>
    <r>
      <rPr>
        <i/>
        <sz val="8"/>
        <rFont val="Arial"/>
        <family val="2"/>
        <charset val="238"/>
      </rPr>
      <t xml:space="preserve"> Wydział Kadr i Kontroli</t>
    </r>
  </si>
  <si>
    <t>Ponadto proponuje się przeniesienie planu środków finansowych w łącznej kwocie 10 702 zł do innych zadań.</t>
  </si>
  <si>
    <t>Proponuje się przeniesienie planu środków finansowych w kwocie 5 600 zł do innych zadań.</t>
  </si>
  <si>
    <t>Proponuje się przeniesienie planu środków finansowych w kwocie 5 000 zł do innych zadań.</t>
  </si>
  <si>
    <t>Proponuje się przeniesienie planu środków finansowych w kwocie 600 zł do innych zadań.</t>
  </si>
  <si>
    <t>Proponuje się przeniesienie planu środków finansowych w kwocie 30 000 zł do innych zadań.</t>
  </si>
  <si>
    <t>Proponuje się zwiększenie planu środków finansowych w kwocie 10 020 zł przeniesioną 
z innych zadań z przeznaczeniem na pokrycie kosztów remontu łazienki oraz konserwacji klimatyzacji.</t>
  </si>
  <si>
    <t xml:space="preserve">Proponuje się przesunięcie planu środków finansowych w ramach zadania w kwocie 116 zł z przeznaczeniem na pokrycie kosztów wynagrodzeń osobowych nauczycieli.
</t>
  </si>
  <si>
    <t>Ponadto proponuje się przeniesienie planu środków finansowych w kwocie 570 zł do innych zadań.</t>
  </si>
  <si>
    <t>Ponadto proponuje się przeniesienie planu środków finansowych w łącznej kwocie 10 020 zł do innych zadań.</t>
  </si>
  <si>
    <r>
      <t>Dysponent :</t>
    </r>
    <r>
      <rPr>
        <i/>
        <sz val="8"/>
        <rFont val="Arial"/>
        <family val="2"/>
        <charset val="238"/>
      </rPr>
      <t xml:space="preserve"> Dzielnicowe Biuro Finansów Oświaty</t>
    </r>
  </si>
  <si>
    <t>Proponuje się przeniesienie planu środków finansowych w łącznej kwocie 192 581 zł do innych zadań.</t>
  </si>
  <si>
    <t>Proponuje się zwiększenie planu środków finansowych o kwotę 1 000 zł przeniesioną 
z innych zadań z przeznaczeniem na pokrycie kosztów przeprowadzenia maratonu Aqua Aerobik dla mieszkańców.</t>
  </si>
  <si>
    <r>
      <t>Dysponent 1:</t>
    </r>
    <r>
      <rPr>
        <i/>
        <sz val="8"/>
        <rFont val="Arial"/>
        <family val="2"/>
        <charset val="238"/>
      </rPr>
      <t xml:space="preserve"> Dzielnicowy Ośrodek Sportu i Rekreacji</t>
    </r>
  </si>
  <si>
    <r>
      <t>Dysponent :</t>
    </r>
    <r>
      <rPr>
        <i/>
        <sz val="8"/>
        <rFont val="Arial"/>
        <family val="2"/>
        <charset val="238"/>
      </rPr>
      <t xml:space="preserve"> Wydział Sportu i Rekreacji</t>
    </r>
  </si>
  <si>
    <r>
      <t>Dysponent :</t>
    </r>
    <r>
      <rPr>
        <i/>
        <sz val="8"/>
        <rFont val="Arial"/>
        <family val="2"/>
        <charset val="238"/>
      </rPr>
      <t xml:space="preserve"> Wydział Spraw Społecznych i Zdrowia</t>
    </r>
  </si>
  <si>
    <t>Proponuje się przeniesienie planu środków finansowych w kwocie 16 417 zł do innych zadań.</t>
  </si>
  <si>
    <r>
      <t>Dysponent:</t>
    </r>
    <r>
      <rPr>
        <i/>
        <sz val="8"/>
        <rFont val="Arial"/>
        <family val="2"/>
        <charset val="238"/>
      </rPr>
      <t xml:space="preserve"> Wydział Organizacyjny</t>
    </r>
  </si>
  <si>
    <t>Proponuje się przesunięcie planu środków finansowych w ramach zadania w kwocie 
2 300 zł z przeznaczeniem na pokrycie kosztów zakupu kwiatów, wiązanek i upominków okolicznościowych.</t>
  </si>
  <si>
    <t>Proponuje się przesunięcie planu środków finansowych w ramach zadania pomiędzy obszarami funkcjonalnymi w kwocie 80 000 zł z przeznaczeniem na realizację ramowego programu nauczania w czteroletnim okresie nauki w liceum.</t>
  </si>
  <si>
    <t>Proponuje się przesunięcie planu środków finansowych w ramach zadania pomiędzy obszarami funkcjonalnymi w kwocie 40 000 zł  z przeznaczeniem  na realizację zadań wychowania przedszkolnego.</t>
  </si>
  <si>
    <t>Proponuje się przesunięcie planu środków finansowych w ramach zadania w łącznej kwocie 
1 635 zł z przeznaczeniem na bieżące utrzymanie i pielęgnacje terenów zieleni przyulicznej.</t>
  </si>
  <si>
    <t>Proponuje się przesunięcie planu środków finansowych w ramach zadania w kwocie 
10 240 zł będącej oszczędnościami po podpisaniu umowy na realizację budżetu obywatelskiego oraz zwiększenie planu środków finansowych o łączną kwotę 20 180 zł przeniesioną z innych zadań 
z przeznaczeniem na pokrycie kosztów zakupu karmy dla zwierząt wolnożyjących (15 420 zł) oraz usług weterynaryjnych (15 000 zł).</t>
  </si>
  <si>
    <t>Proponuje się przeniesienie planu środków finansowych w łącznej kwocie 3 021 zł do innych zadań.</t>
  </si>
  <si>
    <t>Ponadto proponuje się przeniesienie planu środków finansowych w łącznej kwocie 586 zł do innych zadań.</t>
  </si>
  <si>
    <t>Proponuje się przeniesienie planu środków finansowych w kwocie 8 817 zł do innych zadań.</t>
  </si>
  <si>
    <t>Ponadto proponuje się przeniesienie planu środków finansowych w łącznej kwocie 1 855 zł do innych zadań.</t>
  </si>
  <si>
    <t>Proponuje się przesunięcie planu środków finansowych w ramach zadania w łącznej kwocie 13 736 zł z przeznaczeniem na pokrycie kosztów wynagrodzeń osobowych nauczycieli.</t>
  </si>
  <si>
    <t>Proponuje się przesunięcie planu środków finansowych w ramach zadania w łącznej kwocie 
9 242 zł  z przeznaczeniem na pokrycie kosztów wynagrodzeń osobowych nauczycieli.</t>
  </si>
  <si>
    <t>Proponuje się przesunięcie planu środków finansowych w ramach zadania w łącznej kwocie 
28 324 zł  z przeznaczeniem na pokrycie kosztów wynagrodzeń osobowych nauczycieli.</t>
  </si>
  <si>
    <t>Ponadto proponuje się przeniesienie planu środków finansowych w łącznej kwocie 10 016 zł do innych zadań.</t>
  </si>
  <si>
    <t>Proponuje się przeniesienie planu środków finansowych w łącznej kwocie 2 256 zł do innych zadań.</t>
  </si>
  <si>
    <t>Proponuje się przeniesienie planu środków finansowych w kwocie 200 zł w ramach zadania do budżetu Wydziału Informatyki.</t>
  </si>
  <si>
    <t>Ponadto proponuje się przeniesienie planu środków finansowych w kwocie 3 200 zł do innych zadań.</t>
  </si>
  <si>
    <t>Proponuje się przeniesienie planu środków finansowych w kwocie 39 699 zł do innych zadań.</t>
  </si>
  <si>
    <t>Proponuje się przeniesienie planu środków finansowych w kwocie 15 600 zł do innych zadań.</t>
  </si>
  <si>
    <t>Proponuje się zwiększenie planu środków finansowych o kwotę 55 299 zł przeniesioną z innych zadań z przeznaczeniem na organizację jarmarku światecznego dla mieszkańców.</t>
  </si>
  <si>
    <t>Proponuje się przeniesienie planu środków finansowych w ramach zadania w łącznej kwocie 27 464 zł z przeznaczeniem na montaż lamp UV na stacjach uzdatniania wody zlokalizowanych przy ul. Łochowskiej i ul. Strzeleckiej.</t>
  </si>
  <si>
    <t>Ponadto proponuje się przeniesienie planu środków finansowych w łącznej kwocie 37 000 zł do innych zadań.</t>
  </si>
  <si>
    <t>Proponuje się zwiększenie planu środków finansowych w kwocie 1 200 zł przeniesioną 
z innych zadań z przeznaczeniem na pokrycie kosztów remontu polegającego na wymianie baterii umywalkowych.</t>
  </si>
  <si>
    <t>Proponuje się zwiększenie planu środków finansowych w łącznej kwocie 3 675 zł przeniesioną 
z innych zadań z przeznaczeniem na pokrycie kosztów remontu polegającego na wymianie płyt podłogowych na warsztatach szkolnych.</t>
  </si>
  <si>
    <t>Ponadto proponuje się przeniesienie planu środków finansowych w łącznej kwocie 4 000 zł w ramach zadania do rozdziału 80152.</t>
  </si>
  <si>
    <t>Proponuje się przesunięcie planu środków finansowych w ramach zadania w łącznej kwocie 16 541 zł oraz zwiększenie planu środków finansowych o kwotę 4 000 zł przeniesioną w ramach zadania z rozdziału 80150 z przeznaczeniem na pokrycie kosztów wynagrodzeń osobowych nauczycieli.</t>
  </si>
  <si>
    <t>Proponuje się przesunięcie planu środków finansowych w ramach zadania w kwocie 15 zł
z przeznaczeniem na pokrycie kosztów opłat usług telekomunikacyjnych za telefony asystentów rodzin.</t>
  </si>
  <si>
    <r>
      <t>Dysponent 1:</t>
    </r>
    <r>
      <rPr>
        <i/>
        <sz val="8"/>
        <rFont val="Arial"/>
        <family val="2"/>
        <charset val="238"/>
      </rPr>
      <t xml:space="preserve"> Wydział Administracyjno-Gospodarczy</t>
    </r>
  </si>
  <si>
    <t>Proponuje się przeniesienie planu środków finansowych w ramach zadania w łącznej kwocie 8 388 zł
z przeznaczeniem na wykonanie prac pielęgnacyjno-porządkowych na terenach, na których były realizowane projekty z budżetów obywatelskich. Projekt z budżetu obywatelskiego został zrealizowany.</t>
  </si>
  <si>
    <t>Proponuje się przesunięcie planu środków finansowych w ramach zadania w łącznej kwocie 3 451 zł
z przeznaczeniem na pokrycie kosztów wynagrodzeń osobowych pracowników.</t>
  </si>
  <si>
    <t>Proponuje się przesunięcie planu środków finansowych w ramach zadania w łącznej kwocie 9 984 zł
z przeznaczeniem na pokrycie kosztów zakupu niszczarek, drukarek, szaf metalowych, tablic korkowych.</t>
  </si>
  <si>
    <t>Proponuje się przeniesienie planu środków finansowych w łącznej kwocie 8 334 zł do innych zadań.</t>
  </si>
  <si>
    <t>Proponuje się zwiększenie planu środków finansowych o kwotę 6 471 zł przeniesioną
w ramach zadania z planu Wydziału Oświaty i Wychowania z przeznaczeniem na pokrycie kosztów dofinansowania studiów nauczycieli.</t>
  </si>
  <si>
    <t>Proponuje się zwiększenie planu środków finansowych o łączną kwotę 171 822 zł przeniesioną
w ramach zadania z planu Wydziału Oświaty i Wychowania z przeznaczeniem na pokrycie kosztów dofinansowania studiów nauczycieli (95 710 zł) oraz szkoleń nauczycieli (76 112 zł).</t>
  </si>
  <si>
    <t>Proponuje się przeniesienie planu środków finansowych w kwocie 13 937 zł do innych zadań.</t>
  </si>
  <si>
    <t>Ponadto proponuje się przeniesienie planu środków finansowych w łącznej kwocie 
7 153 zł do innych zadań.</t>
  </si>
  <si>
    <t>Proponuje się przeniesienie planu środków finansowych w kwocie 1 700 zł do innych zadań.</t>
  </si>
  <si>
    <t>Proponuje się przeniesienie planu środków finansowych w kwocie 171 822 zł w ramach zadania do planu Dzielnicowego Biura Finansów Oświaty.</t>
  </si>
  <si>
    <t>Proponuje się przeniesienie planu środków finansowych w kwocie 6 471 zł w ramach zadania do planu Dzielnicowego Biura Finansów Oświaty.</t>
  </si>
  <si>
    <t>Proponuje się przesunięcie planu środków finansowych w ramach zadania w łącznej kwocie 6 733 zł 
z przeznaczeniem na pokrycie kosztów nagród dla nauczycieli (6 200 zł) oraz składek na ubezpieczenia społeczne od nagród (533 zł).</t>
  </si>
  <si>
    <t>Proponuje się przeniesienie planu środków finansowych w kwocie 15 000 zł do innych zadań.</t>
  </si>
  <si>
    <t>Ponadto proponuje się przeniesienie planu środków finansowych w kwocie 10 000 zł do innych zadań.</t>
  </si>
  <si>
    <t>Proponuje się przesunięcie planu środków finansowych w kwocie 30 954 zł w ramach zadania do planu Dzielnicowego Biura Finansów Oświaty.</t>
  </si>
  <si>
    <t>Ponadto proponuje się przeniesienie planu środków finansowych w kwocie 87 500 zł do innych zadań.</t>
  </si>
  <si>
    <t>Proponuje się przesunięcie planu środków finansowych w ramach zadania w łącznej kwocie 
486 zł z przeznaczeniem na pokrycie kosztów zakupu materiałów biurowych.</t>
  </si>
  <si>
    <t>Proponuje się przeniesienie planu środków finansowych w kwocie 572 zł do innych zadań.</t>
  </si>
  <si>
    <t>Ponadto proponuje się przeniesienie planu środków finansowych w kwocie 5 000 zł do innych zadań.</t>
  </si>
  <si>
    <t>Ponadto proponuje się przeniesienie planu środków finansowych w kwocie 1 000 zł do innych zadań.</t>
  </si>
  <si>
    <t>Ponadto proponuje się przeniesienie planu środków finansowych w kwocie 15 000 zł 
w ramach zadania do rozdziału 70005.</t>
  </si>
  <si>
    <t>Proponuje się przeniesienie planu środków finansowych w kwocie 6 100 zł do innych zadań.</t>
  </si>
  <si>
    <t>Ponadto proponuje się przeniesienie planu środków finansowych w łącznej kwocie 281 975 zł do innych zadań.</t>
  </si>
  <si>
    <t>Proponuje się przeniesienie planu środków finansowych w łącznej kwocie 56 zł do innych zadań.</t>
  </si>
  <si>
    <t>Proponuje się przeniesienie planu środków finansowych w łącznej kwocie 2 545 zł do innych zadań.</t>
  </si>
  <si>
    <t>Proponuje się przeniesienie planu środków finansowych w łącznej kwocie 32 100 zł do innych zadań.</t>
  </si>
  <si>
    <t>Proponuje się przeniesienie planu środków finansowych w łącznej kwocie 50 732 zł do innych zadań.</t>
  </si>
  <si>
    <t>Proponuje się przesunięcie planu środków finansowych w ramach zadania w kwocie 
12 600 zł z przeznaczeniem na pokrycie składek na ubezpieczenia społeczne.</t>
  </si>
  <si>
    <t>Ponadto proponuje się przeniesienie planu środków finansowych w kwocie 26 600 zł do innych zadań.</t>
  </si>
  <si>
    <r>
      <t>Dysponent 2:</t>
    </r>
    <r>
      <rPr>
        <i/>
        <sz val="8"/>
        <rFont val="Arial"/>
        <family val="2"/>
        <charset val="238"/>
      </rPr>
      <t xml:space="preserve"> Wydział Zasobów Lokalowych</t>
    </r>
  </si>
  <si>
    <r>
      <t>Dysponent 1:</t>
    </r>
    <r>
      <rPr>
        <i/>
        <sz val="8"/>
        <rFont val="Arial"/>
        <family val="2"/>
        <charset val="238"/>
      </rPr>
      <t xml:space="preserve"> Zakład Gospodarowania Nieruchomościami</t>
    </r>
  </si>
  <si>
    <t>Proponuje się przeniesienie planu środków finansowych w łącznej kwocie 6 505 zł do innych zadań.</t>
  </si>
  <si>
    <t>Proponuje się przeniesienie planu środków finansowych w kwocie 4 970 zł do innych zadań.</t>
  </si>
  <si>
    <t>Proponuje się przeniesienie planu środków finansowych w kwocie 198 zł do innych zadań.</t>
  </si>
  <si>
    <t>Proponuje się przeniesienie planu środków finansowych w łącznej kwocie 1 740 zł do innych zadań.</t>
  </si>
  <si>
    <t>Proponuje się przeniesienie planu środków finansowych w łącznej kwocie 24 771 zł do innych zadań.</t>
  </si>
  <si>
    <t>Proponuje się przeniesienie planu środków finansowych w łącznej kwocie 2 044 zł do innych zadań.</t>
  </si>
  <si>
    <t>Proponuje się przesunięcie planu środków finansowych w ramach zadania w łącznej kwocie 
4 340 zł z przeznaczeniem na pokrycie kosztów zakupu czytnika do kontroli dostępu do drzwi wraz
z materiałami do montażu w obiekcie przy ul. Jagiellońskiej 7 w strefie odnowy biologicznej.</t>
  </si>
  <si>
    <t>Proponuje się zwiększenie planu środków finansowych o łączną kwotę 20 322 zł przeniesioną z innych zadań z przeznaczeniem na pokrycie kosztów zasądzonego odszkodowania (10 346 zł), odsetek
(7 600 zł) oraz zwrotu kosztów procesu (2 376 zł) za niedostarczenie lokalu socjalnego.</t>
  </si>
  <si>
    <t>Proponuje się przeniesienie planu środków finansowych w kwocie 10 000 zł do innych zadań.</t>
  </si>
  <si>
    <t xml:space="preserve">Proponuje się zwiększenie planu środków finansowych o kwotę 1 817 zł przeniesioną 
z innych zadań z przeznaczeniem na zwrot kosztów procesu Sygn. Akt VII C 292/23. </t>
  </si>
  <si>
    <t>Proponuje się przeniesienie planu środków finansowych w kwocie 3 624 zł do innych zadań.</t>
  </si>
  <si>
    <t>Proponuje się przesunięcie planu środków finansowych w ramach zadania pomiędzy obszarami funkcjonalnymi w kwocie 55 000 zł z przeznaczeniem na realizację nauczania w technikach.</t>
  </si>
  <si>
    <t>Proponuje się przesunięcie planu środków finansowych w ramach zadania w łącznej kwocie 144 444 zł z przeznaczeniem na pokrycie kosztów podróży, zakwaterowania i wyżywienia kadry pedagogicznej (30 404 zł) i szkoleń kadry pedagogicznej (114 040 zł) w ramach projektu Po-MOC zwiększanie zasobów kadry dla rozwoju kompetencji rodziców w ramach Akcji 1 w sektorze Edukacja dorosłych Programu Erasmus + .</t>
  </si>
  <si>
    <t>Proponuje się zwiększenie planu środków finansowych w kwocie 3 960 zł z przeznaczeniem na pokrycie kosztów opłacania usługi przeprowadzenia zajęć z języka angielskiego w Miejscu Aktywności Lokalnej. Środki finansowe pochodzą z niewykorzystanej rezerwy celowej roku 2024 na zwiększenie zakresu realizacji zadań oraz skutki inflacji w dzielnicach.</t>
  </si>
  <si>
    <t>Proponuje się przesunięcie planu środków finansowych w ramach zadania w łącznej kwocie 
44 192 zł  z przeznaczeniem na podatek od towarów i usług.</t>
  </si>
  <si>
    <t>Proponuje się przesunięcie planu środków finansowych w ramach zadania w łącznej kwocie 
76 842 zł  z przeznaczeniem na podatek od towarów i usług.</t>
  </si>
  <si>
    <r>
      <t>Dysponent :</t>
    </r>
    <r>
      <rPr>
        <i/>
        <sz val="8"/>
        <rFont val="Arial"/>
        <family val="2"/>
        <charset val="238"/>
      </rPr>
      <t xml:space="preserve"> Wydział Informatyki</t>
    </r>
  </si>
  <si>
    <t xml:space="preserve">
Proponuje się przesunięcie planu środków finansowych w ramach zadania w kwocie 120 zł 
z przeznaczeniem na pokrycie opłat z tytułu zakupu usług telekomunikacyjnych.
</t>
  </si>
  <si>
    <r>
      <t>Dysponent :</t>
    </r>
    <r>
      <rPr>
        <i/>
        <sz val="8"/>
        <rFont val="Arial"/>
        <family val="2"/>
        <charset val="238"/>
      </rPr>
      <t xml:space="preserve"> Ośrodek Pomocy Społecznej </t>
    </r>
  </si>
  <si>
    <t>Proponuje się przesunięcie planu środków finansowych w ramach zadania w łącznej kwocie 
5 000 zł  z przeznaczeniem na podatek od towarów i usług.</t>
  </si>
  <si>
    <r>
      <t>Dysponent :</t>
    </r>
    <r>
      <rPr>
        <i/>
        <sz val="8"/>
        <rFont val="Arial"/>
        <family val="2"/>
        <charset val="238"/>
      </rPr>
      <t xml:space="preserve"> Wydział Administracyjno-Gospodarczy</t>
    </r>
  </si>
  <si>
    <t>Proponuje się przesunięcie planu środków finansowych w ramach zadania w łącznej kwocie 
100 000 zł  z przeznaczeniem na podatek od towarów i usług.</t>
  </si>
  <si>
    <t>Proponuje się przesunięcie planu środków finansowych w ramach zadania w łącznej kwocie 
200 000 zł  z przeznaczeniem na podatek od towarów i usług.</t>
  </si>
  <si>
    <r>
      <t>Dysponent:</t>
    </r>
    <r>
      <rPr>
        <i/>
        <sz val="8"/>
        <rFont val="Arial"/>
        <family val="2"/>
        <charset val="238"/>
      </rPr>
      <t xml:space="preserve"> Wydział Inwestycji i Wsparcia Rewitalizacji</t>
    </r>
  </si>
  <si>
    <t>Proponuje się przesunięcie planu środków finansowych w kwocie 500 000 zł do planu wydatków Zarządu Dróg Miejskich w związku z przekazaniem do realizacji zadania realizowanego w ramach projektu budżetu obywatelskiego pn."Zielona Wileńska".</t>
  </si>
  <si>
    <t>Proponuje się zwiększenie planu środków finansowych o kwotę 10 000 zł przeniesioną z innych zadań z przeznaczeniem na pokrycie kosztów wykonania audytu energetycznego w liceum ogólnokształcącym.</t>
  </si>
  <si>
    <t>Proponuje się zwiększenie planu środków finansowych o kwotę 20 000 zł przeniesioną z innych zadań z przeznaczeniem na pokrycie kosztów wykonania audytu energetycznego w dwóch technikach.</t>
  </si>
  <si>
    <t>Proponuje się przesunięcie planu środków finansowych w ramach zadania w kwocie 20 000 zł 
z przeznaczeniem na podatek od towarów i usług.</t>
  </si>
  <si>
    <t>Proponuje się przesunięcie planu środków finansowych w ramach zadania w kwocie 3 000 zł
z przeznaczeniem na podatek od towarów i usług.</t>
  </si>
  <si>
    <t>Proponuje się przesunięcie planu środków finansowych w ramach zadania w kwocie 964 zł 
z przeznaczeniem na podatek od towarów i usług.</t>
  </si>
  <si>
    <t>Proponuje się przesunięcie planu środków finansowych w ramach zadania w kwocie 50 000 zł
z przeznaczeniem na podatek od towarów i usług.</t>
  </si>
  <si>
    <t>Proponuje się przesunięcie planu środków finansowych w ramach zadania w łącznej kwocie
488 826 zł w związku z utworzeniem nowego obszaru funkcjonalnego GDWM zgodnie z pismem
PB-PB-3.3024.20.2025.EBU z 16.01.2025 r.</t>
  </si>
  <si>
    <t>Proponuje się przesunięcie planu środków finansowych w ramach zadania w łącznej kwocie
6 000 zł w związku z utworzeniem nowego obszaru funkcjonalnego GDWM zgodnie z pismem 
PB-PB-3.3024.20.2025.EBU z 16.01.2025 r.</t>
  </si>
  <si>
    <t>Proponuje się przesunięcie planu środków finansowych w ramach zadania w kwocie 735 051 zł
w związku z utworzeniem nowego obszaru funkcjonalnego GDWM zgodnie z pismem 
PB-PB-3.3024.20.2025.EBU z 16.01.2025 r.</t>
  </si>
  <si>
    <t>Proponuje się przesunięcie planu środków finansowych w ramach zadania w kwocie 1 605 426 zł
w związku z utworzeniem nowego obszaru funkcjonalnego GDWM zgodnie z pismem 
PB-PB-3.3024.20.2025.EBU z 16.01.2025 r.</t>
  </si>
  <si>
    <t>Proponuje się przesunięcie planu środków finansowych w ramach zadania w kwocie 5 348 655 zł
w związku z utworzeniem nowego obszaru funkcjonalnego GDWM zgodnie z pismem 
PB-PB-3.3024.20.2025.EBU z 16.01.2025 r.</t>
  </si>
  <si>
    <t>Proponuje się przesunięcie planu środków finansowych w ramach zadania w kwocie 415 597 zł
w związku z utworzeniem nowego obszaru funkcjonalnego GDWM zgodnie z pismem 
PB-PB-3.3024.20.2025.EBU z 16.01.2025 r.</t>
  </si>
  <si>
    <t>Proponuje się przesunięcie planu środków finansowych w ramach zadania z rozdziału 80101
w kwocie 400 000 zł z przeznaczeniem na pokrycie kosztów remontu ogrodzenia w Przedszkolu 
nr 171 przy ul. Równej 2.</t>
  </si>
  <si>
    <t xml:space="preserve">Proponuje się przeniesienie planu środków finansowych w kwocie 3 500 zł do innych zadań. </t>
  </si>
  <si>
    <t>Proponuje się przesunięcie planu środków finansowych w ramach zadania w łącznej kwocie 15 800 zł 
z przeznaczeniem na zakup energii elektrycznej i wody (12 000 zł), opłaty za gospodarowanie odpadami komunalnymi (2 880 zł), odprowadzanie ścieków (920 zł).</t>
  </si>
  <si>
    <t>Proponuje się zwiększenie planu środków finansowych o kwotę 3 500 zł przeniesioną 
z innych zadań z przeznaczeniem na naprawę pojemnika na elektroodpady.</t>
  </si>
  <si>
    <t>Proponuje się zwiększenie planu środków finansowych o kwotę 50 000 zł przeniesioną z innych zadań z przeznaczeniem na pokrycie kosztów wykonania audytu energetycznego w pięciu przedszkolach.</t>
  </si>
  <si>
    <t>Proponuje się zwiększenie planu środków finansowych o kwotę 20 000 zł przeniesioną z innych zadań z przeznaczeniem na pokrycie kosztów wykonania audytu energetycznego w dwóch szkołach podstawowych.</t>
  </si>
  <si>
    <r>
      <t>Klasyfikacja</t>
    </r>
    <r>
      <rPr>
        <i/>
        <sz val="8"/>
        <rFont val="Arial"/>
        <family val="2"/>
        <charset val="238"/>
      </rPr>
      <t>: rozdział: 85495</t>
    </r>
  </si>
  <si>
    <t>Proponuje się przeniesienie planu środków finansowych w łącznej kwocie 12 400 zł w ramach zadania do Dzielnicowego Biura Finansów Oświaty.</t>
  </si>
  <si>
    <t>Proponuje się zwiększenie planu środków finansowych w kwocie 7 500 zł przeniesioną 
z innych zadań z przeznaczeniem na pokrycie kosztów konserwacji zegara na wieży budynku szkoły.</t>
  </si>
  <si>
    <t>Proponuje się przeniesienie planu środków finansowych w ramach zadania w kwocie 5 000 zł
z przeznaczeniem na wymianę tablicy rozdzielni elektrycznej oraz podpięcie oświetlenia na parkingu przy ul. Wiosennej.</t>
  </si>
  <si>
    <t>Proponuje się zwiększenie planu środków finansowych o kwotę 12 400 zł przeniesioną w ramach zadania z planu Wydziału Oświaty i Wychowania z przeznaczeniem na dofinansowanie uroczystości szkolnych.</t>
  </si>
  <si>
    <t>Proponuje się przesunięcie planu środków finansowych w ramach zadania w łącznej kwocie 
48 059 zł z przeznaczeniem na pokrycie kosztów dodatkowego wynagrodzenia rocznego.</t>
  </si>
  <si>
    <t>Proponuje się przeniesienie planu środków finansowych w kwocie 550 000 zł do innych zadań.</t>
  </si>
  <si>
    <r>
      <t>Dysponent :</t>
    </r>
    <r>
      <rPr>
        <i/>
        <sz val="8"/>
        <rFont val="Arial"/>
        <family val="2"/>
        <charset val="238"/>
      </rPr>
      <t xml:space="preserve"> Wydział Inwestycji i Wsparcia Rewitalizacji</t>
    </r>
  </si>
  <si>
    <t xml:space="preserve">Proponuje się zwiększenie planu środków finansowych o kwotę 200 000 zł przeniesioną w ramach zadania z rozdziału 80101 w celu wykonania dokumentacji projektowej remontu elewacji budynku LXXVI LO im.Marszałka J. Piłsudskiego przy ul. Kowelskiej 1.
</t>
  </si>
  <si>
    <t xml:space="preserve">Proponuje się przeniesienie planu środków finansowych w kwocie 200 000 zł  w ramach zadania do rozdziału 80120. </t>
  </si>
  <si>
    <t>Proponuje się zwiększenie planu środków finansowych o kwotę 550 000 zł przeniesioną z innych zadań z przeznaczeniem na wymianę stolarki okiennej w lokalach użytkowych przy ul.Targowej 46 oraz zmianę sposobu użytkowania przestrzeni strychowej w budynku przy ul.Grodzieńskiej 34
i wydzielenia dwóch samodzielnych lokali usługowo-biurowych.</t>
  </si>
  <si>
    <t>Proponuje się przesunięcie planu środków finansowych w ramach zadania w kwocie 
2 000 zł z przeznaczeniem na zakup energii.</t>
  </si>
  <si>
    <r>
      <t>Dysponent :</t>
    </r>
    <r>
      <rPr>
        <i/>
        <sz val="8"/>
        <rFont val="Arial"/>
        <family val="2"/>
        <charset val="238"/>
      </rPr>
      <t xml:space="preserve"> Zespół Kontaktów z Mediami</t>
    </r>
  </si>
  <si>
    <t>Proponuje się przeniesienie planu środków finansowych w kwocie 6 564 zł do innych zadań.</t>
  </si>
  <si>
    <r>
      <t>Dysponent 1:</t>
    </r>
    <r>
      <rPr>
        <i/>
        <sz val="8"/>
        <rFont val="Arial"/>
        <family val="2"/>
        <charset val="238"/>
      </rPr>
      <t xml:space="preserve"> Wydział Promocji i Komunikacji Społecznej </t>
    </r>
  </si>
  <si>
    <t>Proponuje się zwiększenie planu środków finansowych o kwotę 20 000 zł przeniesioną z innych zadań z przeznaczeniem na wykonanie projektów stałej organizacji ruchu.</t>
  </si>
  <si>
    <t>Proponuje się przesunięcie planu środków finansowych w ramach zadania w kwocie 
121 980 zł z przeznaczeniem na pokrycie kosztów składek na ubezpieczenie społeczne 
(15 684 zł) i Funduszu Pracy (1 901 zł) pracowników placówki, umów zleceń dla pracowników pedagogicznych oraz administracji (91 717 zł), zakupu artykułów biurowych (3 000 zł) i pomocy dydaktycznych (9 600 zł) oraz pokrycie składek na PPK (78 zł).</t>
  </si>
  <si>
    <t>Proponuje się przeniesienie planu środków finansowych w łącznej kwocie 12 700 zł w ramach zadania do Dzielnicowego Biura Finansów Oświaty.</t>
  </si>
  <si>
    <t>Proponuje się zwiększenie planu środków finansowych o kwotę 12 700 zł przeniesioną w ramach zadania z planu Wydziału Oświaty i Wychowania z przeznaczeniem na zakup żywności celem przygotowania posiłków dla uczestników Ogólnopolskiej  Olimpiady Geodezyjnej i Kartograficznej 
w Zespole Szkół Nr 14.</t>
  </si>
  <si>
    <t>Proponuje się zwiększenie planu środków finansowych o kwotę 6 564 zł przeniesioną z innych zadań 
z przeznaczeniem na publikację ogłoszeń prasowych podsumowujących działalność Zarządu Dzielnicy (4 564 zł) oraz nekrologów (2 000 zł) w lokalnej gazecie.</t>
  </si>
  <si>
    <t>Proponuje się przeniesienie planu środków finansowych w kwocie 9 888 zł do innych zadań.</t>
  </si>
  <si>
    <t>Proponuje się przeniesienie planu środków finansowych w kwocie 6 317 zł do innych zadań.</t>
  </si>
  <si>
    <t>Proponuje się przeniesienie planu środków finansowych w kwocie 1 000 000 zł do innych zadań.</t>
  </si>
  <si>
    <t>Proponuje się zwiększenie planu środków finansowych o kwotę 1 000 000 zł przeniesioną z innych zadań z przeznaczeniem na pokrycie kosztów pięcioletnich przeglądów budowlanych, pomiarów ochronnych instalacji elektrycznych, badań technicznych dźwigów osobowych oraz okresowe kontrole instalacji gazowych wraz z przyłączonymi do nich urządzeniami.</t>
  </si>
  <si>
    <r>
      <t>Dysponent:</t>
    </r>
    <r>
      <rPr>
        <i/>
        <sz val="8"/>
        <rFont val="Arial"/>
        <family val="2"/>
        <charset val="238"/>
      </rPr>
      <t xml:space="preserve"> Wydział Sportu i Rekreacji</t>
    </r>
  </si>
  <si>
    <t>Ponadto proponuje się zwiększenie planu środków finansowych w kwocie 50 000 zł z przeznaczeniem na pokrycie kosztów usunięcia odpadających fragmentów elewacji ze ściany budynku szkoły. Środki pochodzą z dodatkowego limitu dzielnicy na zwiększenie zakresu realizacji zadań oraz skutki inflacji zgodnie z pismem PB-PB-Z1.3020.2.2025.DRO  z dnia 17.02.2025 r.</t>
  </si>
  <si>
    <t>Proponuje się zwiększenie planu środków finansowych w kwocie 22 000 zł z przeznaczeniem na organizację Praskiego Turnieju Makao. Środki pochodzą z dodatkowego limitu dzielnicy na zwiększenie zakresu realizacji zadań oraz skutki inflacji zgodnie z pismem PB-PB-Z1.3020.2.2025.DRO  z dnia 17.02.2025 r.</t>
  </si>
  <si>
    <t>Proponuje się przesunięcie planu środków finansowych w ramach zadania w łącznej kwocie 626 zł 
z przeznaczeniem na pokrycie kosztów usługi badania wody.</t>
  </si>
  <si>
    <t>Proponuje się przesunięcie planu środków finansowych w ramach zadania w łącznej kwocie 2 129 zł 
z przeznaczeniem na pokrycie kosztów usługi badania wody (469 zł), opłaty zgodnie z decyzją Państwowego Powiatowego Inspektora Sanitarnego (842 zł) oraz zapłatę podatku od towarów i usług (818 zł).</t>
  </si>
  <si>
    <t xml:space="preserve">Proponuje się przesunięcie planu środków finansowych w ramach zadania w łącznej kwocie 588 zł oraz zwiększenie planu środków finansowych o łączną kwotę 9 888 zł przeniesioną z innych zadań 
z przeznaczeniem na pokrycie kosztów zakupu dwóch krzeseł transportowych i pętli indukcyjnej 
(9 888 zł) oraz zapłatę podatku od towarów i usług (588 zł) </t>
  </si>
  <si>
    <t>Proponuje się przesunięcie planu środków finansowych w ramach zadania w kwocie 31 410 zł 
z przeznaczeniem na pokrycie kosztów składek na ubezpieczenie społeczne (25 545 zł), Fundusz Pracy (3 645 zł) oraz wpłaty na PPK (2 220 zł).</t>
  </si>
  <si>
    <t xml:space="preserve">Proponuje się zwiększenie planu środków finansowych o kwotę 6 317 zł przeniesioną z innych zadań 
z przeznaczeniem na pokrycie kosztów wynikających z różnicy kursów EURO (zastosowano trzy różne kursy do planu, pierwszej transzy i transzy końcowej) między środkami zastępczymi, o które wnioskowała placówka oświatowa, a wysokością przelewów płatności końcowych, które pojawiły się przy realizacji projektu "Praktyki w Grecji ERASMUS +" - SFUE/4/488
</t>
  </si>
  <si>
    <t>Proponuje się przesunięcie planu środków finansowych w ramach zadania w kwocie 19 545 zł 
z przeznaczeniem na pokrycie kosztów składek na ubezpieczenie społeczne (15 895 zł), Fundusz Pracy (2 270 zł) oraz wpłaty na PPK (1 380 zł).</t>
  </si>
  <si>
    <t>Załącznik nr 6
do Uchwały nr 1907/2025
Zarządu Dzielnicy Praga-Północ
m.st. Warszawy 
z dnia 19.03.2025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</si>
</sst>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Verdana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Verdana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i/>
      <u/>
      <sz val="8"/>
      <name val="Arial"/>
      <family val="2"/>
      <charset val="238"/>
    </font>
    <font>
      <i/>
      <sz val="8"/>
      <name val="Arial"/>
      <family val="2"/>
      <charset val="238"/>
    </font>
    <font>
      <i/>
      <u/>
      <sz val="8"/>
      <name val="Arial"/>
      <family val="2"/>
    </font>
    <font>
      <i/>
      <sz val="8"/>
      <name val="Arial"/>
      <family val="2"/>
    </font>
    <font>
      <sz val="8"/>
      <color rgb="FFFF0000"/>
      <name val="Arial"/>
      <family val="2"/>
      <charset val="238"/>
    </font>
    <font>
      <u/>
      <sz val="8"/>
      <name val="Arial"/>
      <family val="2"/>
      <charset val="238"/>
    </font>
    <font>
      <b/>
      <sz val="9"/>
      <name val="Arial"/>
      <family val="2"/>
      <charset val="238"/>
    </font>
    <font>
      <b/>
      <i/>
      <u/>
      <sz val="8"/>
      <name val="Verdana"/>
      <family val="2"/>
      <charset val="238"/>
    </font>
    <font>
      <i/>
      <sz val="8"/>
      <name val="Verdana"/>
      <family val="2"/>
      <charset val="238"/>
    </font>
    <font>
      <i/>
      <u/>
      <sz val="8"/>
      <name val="Verdana"/>
      <family val="2"/>
      <charset val="238"/>
    </font>
    <font>
      <b/>
      <i/>
      <sz val="8"/>
      <name val="Arial"/>
      <family val="2"/>
      <charset val="238"/>
    </font>
    <font>
      <i/>
      <sz val="8"/>
      <color rgb="FFFF0000"/>
      <name val="Arial"/>
      <family val="2"/>
    </font>
    <font>
      <i/>
      <u/>
      <sz val="6"/>
      <name val="Arial"/>
      <family val="2"/>
      <charset val="238"/>
    </font>
    <font>
      <b/>
      <strike/>
      <sz val="8"/>
      <name val="Verdana"/>
      <family val="2"/>
      <charset val="238"/>
    </font>
    <font>
      <strike/>
      <sz val="8"/>
      <name val="Arial"/>
      <family val="2"/>
      <charset val="238"/>
    </font>
    <font>
      <b/>
      <i/>
      <sz val="8"/>
      <name val="Verdana"/>
      <family val="2"/>
      <charset val="238"/>
    </font>
    <font>
      <sz val="8"/>
      <color rgb="FFFF0000"/>
      <name val="Verdana"/>
      <family val="2"/>
      <charset val="238"/>
    </font>
    <font>
      <b/>
      <sz val="8"/>
      <color rgb="FF000000"/>
      <name val="Verdana"/>
      <family val="2"/>
      <charset val="238"/>
    </font>
    <font>
      <sz val="8"/>
      <color rgb="FF000000"/>
      <name val="Arial"/>
      <family val="2"/>
      <charset val="238"/>
    </font>
    <font>
      <b/>
      <sz val="8"/>
      <color rgb="FFFF6758"/>
      <name val="Arial"/>
      <family val="2"/>
      <charset val="238"/>
    </font>
    <font>
      <sz val="8"/>
      <color rgb="FFFF1818"/>
      <name val="Arial"/>
      <family val="2"/>
      <charset val="238"/>
    </font>
    <font>
      <i/>
      <u/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sz val="8"/>
      <color theme="1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rgb="FF8DB0DB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DC1"/>
        <bgColor rgb="FF000000"/>
      </patternFill>
    </fill>
    <fill>
      <patternFill patternType="solid">
        <fgColor rgb="FFB6D9E6"/>
        <bgColor rgb="FF000000"/>
      </patternFill>
    </fill>
    <fill>
      <patternFill patternType="solid">
        <fgColor rgb="FFCDDEE9"/>
        <bgColor rgb="FF000000"/>
      </patternFill>
    </fill>
    <fill>
      <patternFill patternType="solid">
        <fgColor rgb="FFEAF1F6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DDD9C4"/>
        <bgColor rgb="FF000000"/>
      </patternFill>
    </fill>
  </fills>
  <borders count="2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</borders>
  <cellStyleXfs count="7">
    <xf numFmtId="0" fontId="0" fillId="0" borderId="0"/>
    <xf numFmtId="0" fontId="1" fillId="0" borderId="0"/>
    <xf numFmtId="0" fontId="5" fillId="0" borderId="0"/>
    <xf numFmtId="0" fontId="5" fillId="0" borderId="0"/>
    <xf numFmtId="0" fontId="5" fillId="2" borderId="1" applyNumberFormat="0" applyProtection="0">
      <alignment horizontal="left" vertical="center" indent="1"/>
    </xf>
    <xf numFmtId="0" fontId="5" fillId="0" borderId="0"/>
    <xf numFmtId="0" fontId="5" fillId="0" borderId="0"/>
  </cellStyleXfs>
  <cellXfs count="225">
    <xf numFmtId="0" fontId="0" fillId="0" borderId="0" xfId="0"/>
    <xf numFmtId="0" fontId="7" fillId="0" borderId="0" xfId="0" applyFont="1" applyAlignment="1">
      <alignment vertical="center"/>
    </xf>
    <xf numFmtId="49" fontId="6" fillId="0" borderId="0" xfId="3" applyNumberFormat="1" applyFont="1" applyAlignment="1">
      <alignment vertical="center"/>
    </xf>
    <xf numFmtId="0" fontId="7" fillId="0" borderId="0" xfId="0" applyFont="1" applyAlignment="1">
      <alignment vertical="center" wrapText="1"/>
    </xf>
    <xf numFmtId="3" fontId="7" fillId="0" borderId="0" xfId="0" applyNumberFormat="1" applyFont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3" fontId="8" fillId="0" borderId="0" xfId="0" applyNumberFormat="1" applyFont="1" applyAlignment="1">
      <alignment vertical="center"/>
    </xf>
    <xf numFmtId="3" fontId="4" fillId="0" borderId="0" xfId="0" applyNumberFormat="1" applyFont="1" applyAlignment="1">
      <alignment vertical="justify"/>
    </xf>
    <xf numFmtId="0" fontId="4" fillId="0" borderId="0" xfId="0" applyFont="1" applyAlignment="1">
      <alignment vertical="center"/>
    </xf>
    <xf numFmtId="0" fontId="9" fillId="0" borderId="0" xfId="0" applyFont="1" applyAlignment="1">
      <alignment horizontal="left" vertical="center" wrapText="1"/>
    </xf>
    <xf numFmtId="3" fontId="11" fillId="0" borderId="0" xfId="0" applyNumberFormat="1" applyFont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13" fillId="0" borderId="0" xfId="0" applyFont="1" applyAlignment="1">
      <alignment vertical="center" wrapText="1"/>
    </xf>
    <xf numFmtId="0" fontId="12" fillId="0" borderId="0" xfId="0" quotePrefix="1" applyFont="1" applyAlignment="1">
      <alignment vertical="center" wrapText="1"/>
    </xf>
    <xf numFmtId="3" fontId="10" fillId="0" borderId="0" xfId="0" applyNumberFormat="1" applyFont="1" applyAlignment="1">
      <alignment vertical="center" wrapText="1"/>
    </xf>
    <xf numFmtId="3" fontId="3" fillId="0" borderId="0" xfId="0" applyNumberFormat="1" applyFont="1" applyAlignment="1">
      <alignment vertical="center"/>
    </xf>
    <xf numFmtId="3" fontId="4" fillId="0" borderId="0" xfId="0" applyNumberFormat="1" applyFont="1" applyAlignment="1">
      <alignment vertical="center" wrapText="1"/>
    </xf>
    <xf numFmtId="3" fontId="4" fillId="0" borderId="0" xfId="0" applyNumberFormat="1" applyFont="1" applyAlignment="1">
      <alignment vertical="justify" wrapText="1"/>
    </xf>
    <xf numFmtId="0" fontId="8" fillId="0" borderId="0" xfId="0" applyFont="1" applyAlignment="1">
      <alignment vertical="center" wrapText="1"/>
    </xf>
    <xf numFmtId="3" fontId="8" fillId="0" borderId="0" xfId="0" applyNumberFormat="1" applyFont="1" applyAlignment="1">
      <alignment vertical="center" wrapText="1"/>
    </xf>
    <xf numFmtId="0" fontId="6" fillId="0" borderId="0" xfId="0" applyFont="1" applyAlignment="1">
      <alignment vertical="center"/>
    </xf>
    <xf numFmtId="3" fontId="9" fillId="0" borderId="0" xfId="0" applyNumberFormat="1" applyFont="1" applyAlignment="1">
      <alignment vertical="center" wrapText="1"/>
    </xf>
    <xf numFmtId="3" fontId="14" fillId="0" borderId="0" xfId="0" applyNumberFormat="1" applyFont="1" applyAlignment="1">
      <alignment vertical="center" wrapText="1"/>
    </xf>
    <xf numFmtId="3" fontId="4" fillId="0" borderId="0" xfId="0" applyNumberFormat="1" applyFont="1" applyAlignment="1">
      <alignment vertical="center"/>
    </xf>
    <xf numFmtId="3" fontId="9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3" fontId="3" fillId="0" borderId="0" xfId="0" applyNumberFormat="1" applyFont="1" applyAlignment="1">
      <alignment vertical="center" wrapText="1"/>
    </xf>
    <xf numFmtId="0" fontId="13" fillId="0" borderId="0" xfId="0" applyFont="1" applyAlignment="1">
      <alignment vertical="center"/>
    </xf>
    <xf numFmtId="3" fontId="10" fillId="0" borderId="0" xfId="0" applyNumberFormat="1" applyFont="1" applyAlignment="1">
      <alignment horizontal="right" vertical="center" wrapText="1"/>
    </xf>
    <xf numFmtId="3" fontId="9" fillId="0" borderId="0" xfId="0" applyNumberFormat="1" applyFont="1" applyAlignment="1">
      <alignment horizontal="left" vertical="center" wrapText="1"/>
    </xf>
    <xf numFmtId="3" fontId="10" fillId="0" borderId="0" xfId="0" applyNumberFormat="1" applyFont="1" applyAlignment="1">
      <alignment horizontal="right" vertical="justify" wrapText="1"/>
    </xf>
    <xf numFmtId="3" fontId="10" fillId="0" borderId="0" xfId="0" applyNumberFormat="1" applyFont="1" applyAlignment="1">
      <alignment vertical="center"/>
    </xf>
    <xf numFmtId="0" fontId="10" fillId="0" borderId="0" xfId="0" quotePrefix="1" applyFont="1" applyAlignment="1">
      <alignment vertical="center"/>
    </xf>
    <xf numFmtId="3" fontId="11" fillId="0" borderId="0" xfId="0" applyNumberFormat="1" applyFont="1" applyAlignment="1">
      <alignment horizontal="left" vertical="center" wrapText="1"/>
    </xf>
    <xf numFmtId="0" fontId="16" fillId="0" borderId="0" xfId="0" applyFont="1" applyAlignment="1">
      <alignment vertical="center"/>
    </xf>
    <xf numFmtId="49" fontId="9" fillId="0" borderId="0" xfId="0" applyNumberFormat="1" applyFont="1" applyAlignment="1">
      <alignment horizontal="left" vertical="center" wrapText="1"/>
    </xf>
    <xf numFmtId="3" fontId="3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3" fontId="12" fillId="0" borderId="0" xfId="0" applyNumberFormat="1" applyFont="1" applyAlignment="1">
      <alignment vertical="center" wrapText="1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9" fillId="0" borderId="0" xfId="0" applyFont="1" applyAlignment="1">
      <alignment horizontal="justify" vertical="center" wrapText="1"/>
    </xf>
    <xf numFmtId="0" fontId="12" fillId="0" borderId="0" xfId="0" applyFont="1" applyAlignment="1">
      <alignment vertical="center"/>
    </xf>
    <xf numFmtId="3" fontId="10" fillId="0" borderId="0" xfId="0" applyNumberFormat="1" applyFont="1" applyAlignment="1">
      <alignment horizontal="right" vertical="center"/>
    </xf>
    <xf numFmtId="0" fontId="12" fillId="0" borderId="0" xfId="0" applyFont="1" applyAlignment="1">
      <alignment horizontal="justify" vertical="justify" wrapText="1"/>
    </xf>
    <xf numFmtId="0" fontId="18" fillId="0" borderId="0" xfId="0" applyFont="1" applyAlignment="1">
      <alignment vertical="center"/>
    </xf>
    <xf numFmtId="3" fontId="7" fillId="0" borderId="0" xfId="0" applyNumberFormat="1" applyFont="1" applyAlignment="1">
      <alignment vertical="center"/>
    </xf>
    <xf numFmtId="49" fontId="2" fillId="0" borderId="0" xfId="3" applyNumberFormat="1" applyFont="1" applyAlignment="1">
      <alignment vertical="center"/>
    </xf>
    <xf numFmtId="0" fontId="10" fillId="0" borderId="0" xfId="0" applyFont="1" applyAlignment="1">
      <alignment horizontal="left" vertical="center"/>
    </xf>
    <xf numFmtId="0" fontId="8" fillId="0" borderId="0" xfId="0" quotePrefix="1" applyFont="1" applyAlignment="1">
      <alignment vertical="center" wrapText="1"/>
    </xf>
    <xf numFmtId="0" fontId="10" fillId="0" borderId="0" xfId="0" quotePrefix="1" applyFont="1" applyAlignment="1">
      <alignment vertical="center" wrapText="1"/>
    </xf>
    <xf numFmtId="0" fontId="2" fillId="0" borderId="0" xfId="1" applyFont="1" applyAlignment="1">
      <alignment vertical="center"/>
    </xf>
    <xf numFmtId="0" fontId="20" fillId="0" borderId="0" xfId="1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4" applyFont="1" applyFill="1" applyBorder="1" applyAlignment="1">
      <alignment vertical="center" wrapText="1"/>
    </xf>
    <xf numFmtId="0" fontId="3" fillId="0" borderId="0" xfId="4" quotePrefix="1" applyFont="1" applyFill="1" applyBorder="1" applyAlignment="1">
      <alignment vertical="center"/>
    </xf>
    <xf numFmtId="49" fontId="9" fillId="0" borderId="0" xfId="0" applyNumberFormat="1" applyFont="1" applyAlignment="1">
      <alignment vertical="center" wrapText="1"/>
    </xf>
    <xf numFmtId="3" fontId="3" fillId="0" borderId="0" xfId="0" applyNumberFormat="1" applyFont="1" applyAlignment="1">
      <alignment horizontal="right" vertical="center" wrapText="1"/>
    </xf>
    <xf numFmtId="49" fontId="3" fillId="0" borderId="0" xfId="0" applyNumberFormat="1" applyFont="1" applyAlignment="1">
      <alignment vertical="center" wrapText="1"/>
    </xf>
    <xf numFmtId="0" fontId="10" fillId="0" borderId="0" xfId="0" applyFont="1" applyAlignment="1">
      <alignment horizontal="justify" vertical="center" wrapText="1"/>
    </xf>
    <xf numFmtId="0" fontId="6" fillId="0" borderId="0" xfId="0" applyFont="1" applyAlignment="1">
      <alignment vertical="center" wrapText="1"/>
    </xf>
    <xf numFmtId="0" fontId="6" fillId="0" borderId="0" xfId="1" applyFont="1" applyAlignment="1">
      <alignment vertical="center"/>
    </xf>
    <xf numFmtId="49" fontId="9" fillId="0" borderId="0" xfId="1" applyNumberFormat="1" applyFont="1" applyAlignment="1">
      <alignment vertical="center" wrapText="1"/>
    </xf>
    <xf numFmtId="3" fontId="10" fillId="0" borderId="0" xfId="1" applyNumberFormat="1" applyFont="1" applyAlignment="1">
      <alignment horizontal="right" vertical="center" wrapText="1"/>
    </xf>
    <xf numFmtId="49" fontId="3" fillId="0" borderId="0" xfId="1" applyNumberFormat="1" applyFont="1" applyAlignment="1">
      <alignment vertical="center" wrapText="1"/>
    </xf>
    <xf numFmtId="3" fontId="3" fillId="0" borderId="0" xfId="1" applyNumberFormat="1" applyFont="1" applyAlignment="1">
      <alignment vertical="center"/>
    </xf>
    <xf numFmtId="3" fontId="9" fillId="0" borderId="0" xfId="1" applyNumberFormat="1" applyFont="1" applyAlignment="1">
      <alignment vertical="center" wrapText="1"/>
    </xf>
    <xf numFmtId="3" fontId="9" fillId="0" borderId="0" xfId="1" applyNumberFormat="1" applyFont="1" applyAlignment="1">
      <alignment vertical="center"/>
    </xf>
    <xf numFmtId="3" fontId="10" fillId="0" borderId="0" xfId="1" applyNumberFormat="1" applyFont="1" applyAlignment="1">
      <alignment vertical="center" wrapText="1"/>
    </xf>
    <xf numFmtId="49" fontId="10" fillId="0" borderId="0" xfId="0" applyNumberFormat="1" applyFont="1" applyAlignment="1">
      <alignment horizontal="justify" vertical="center" wrapText="1"/>
    </xf>
    <xf numFmtId="0" fontId="22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3" fillId="0" borderId="0" xfId="1" applyFont="1" applyAlignment="1">
      <alignment vertical="center" wrapText="1"/>
    </xf>
    <xf numFmtId="0" fontId="4" fillId="0" borderId="0" xfId="1" applyFont="1" applyAlignment="1">
      <alignment vertical="center" wrapText="1"/>
    </xf>
    <xf numFmtId="3" fontId="4" fillId="0" borderId="0" xfId="1" applyNumberFormat="1" applyFont="1" applyAlignment="1">
      <alignment horizontal="center" vertical="center"/>
    </xf>
    <xf numFmtId="0" fontId="2" fillId="3" borderId="0" xfId="1" applyFont="1" applyFill="1" applyAlignment="1">
      <alignment vertical="center"/>
    </xf>
    <xf numFmtId="0" fontId="4" fillId="3" borderId="0" xfId="1" applyFont="1" applyFill="1" applyAlignment="1">
      <alignment horizontal="center" vertical="center" wrapText="1"/>
    </xf>
    <xf numFmtId="3" fontId="4" fillId="3" borderId="0" xfId="1" applyNumberFormat="1" applyFont="1" applyFill="1" applyAlignment="1">
      <alignment horizontal="center" vertical="center" wrapText="1"/>
    </xf>
    <xf numFmtId="0" fontId="2" fillId="4" borderId="0" xfId="1" applyFont="1" applyFill="1" applyAlignment="1">
      <alignment vertical="center"/>
    </xf>
    <xf numFmtId="0" fontId="4" fillId="4" borderId="0" xfId="1" applyFont="1" applyFill="1" applyAlignment="1">
      <alignment horizontal="center" vertical="center" wrapText="1"/>
    </xf>
    <xf numFmtId="3" fontId="4" fillId="4" borderId="0" xfId="1" applyNumberFormat="1" applyFont="1" applyFill="1" applyAlignment="1">
      <alignment horizontal="center" vertical="center" wrapText="1"/>
    </xf>
    <xf numFmtId="0" fontId="26" fillId="5" borderId="0" xfId="2" applyFont="1" applyFill="1" applyAlignment="1">
      <alignment vertical="center"/>
    </xf>
    <xf numFmtId="0" fontId="4" fillId="5" borderId="0" xfId="1" applyFont="1" applyFill="1" applyAlignment="1">
      <alignment horizontal="left" vertical="center" wrapText="1"/>
    </xf>
    <xf numFmtId="3" fontId="4" fillId="5" borderId="0" xfId="1" applyNumberFormat="1" applyFont="1" applyFill="1" applyAlignment="1">
      <alignment horizontal="right" vertical="center" wrapText="1"/>
    </xf>
    <xf numFmtId="49" fontId="6" fillId="6" borderId="0" xfId="3" applyNumberFormat="1" applyFont="1" applyFill="1" applyAlignment="1">
      <alignment vertical="center"/>
    </xf>
    <xf numFmtId="0" fontId="7" fillId="6" borderId="0" xfId="0" applyFont="1" applyFill="1" applyAlignment="1">
      <alignment vertical="center" wrapText="1"/>
    </xf>
    <xf numFmtId="3" fontId="7" fillId="6" borderId="0" xfId="0" applyNumberFormat="1" applyFont="1" applyFill="1" applyAlignment="1">
      <alignment vertical="center" wrapText="1"/>
    </xf>
    <xf numFmtId="49" fontId="6" fillId="7" borderId="0" xfId="3" applyNumberFormat="1" applyFont="1" applyFill="1" applyAlignment="1">
      <alignment vertical="center"/>
    </xf>
    <xf numFmtId="0" fontId="7" fillId="7" borderId="0" xfId="0" applyFont="1" applyFill="1" applyAlignment="1">
      <alignment vertical="center" wrapText="1"/>
    </xf>
    <xf numFmtId="3" fontId="7" fillId="7" borderId="0" xfId="0" applyNumberFormat="1" applyFont="1" applyFill="1" applyAlignment="1">
      <alignment vertical="center" wrapText="1"/>
    </xf>
    <xf numFmtId="0" fontId="2" fillId="4" borderId="0" xfId="0" applyFont="1" applyFill="1" applyAlignment="1">
      <alignment vertical="center"/>
    </xf>
    <xf numFmtId="0" fontId="8" fillId="4" borderId="0" xfId="0" applyFont="1" applyFill="1" applyAlignment="1">
      <alignment vertical="center"/>
    </xf>
    <xf numFmtId="3" fontId="8" fillId="4" borderId="0" xfId="0" applyNumberFormat="1" applyFont="1" applyFill="1" applyAlignment="1">
      <alignment vertical="center"/>
    </xf>
    <xf numFmtId="49" fontId="6" fillId="8" borderId="0" xfId="3" applyNumberFormat="1" applyFont="1" applyFill="1" applyAlignment="1">
      <alignment vertical="center"/>
    </xf>
    <xf numFmtId="0" fontId="7" fillId="8" borderId="0" xfId="0" applyFont="1" applyFill="1" applyAlignment="1">
      <alignment vertical="center" wrapText="1"/>
    </xf>
    <xf numFmtId="3" fontId="7" fillId="8" borderId="0" xfId="0" applyNumberFormat="1" applyFont="1" applyFill="1" applyAlignment="1">
      <alignment vertical="center" wrapText="1"/>
    </xf>
    <xf numFmtId="3" fontId="4" fillId="8" borderId="0" xfId="0" applyNumberFormat="1" applyFont="1" applyFill="1" applyAlignment="1">
      <alignment vertical="center" wrapText="1"/>
    </xf>
    <xf numFmtId="0" fontId="4" fillId="6" borderId="0" xfId="0" applyFont="1" applyFill="1" applyAlignment="1">
      <alignment vertical="center" wrapText="1"/>
    </xf>
    <xf numFmtId="3" fontId="4" fillId="6" borderId="0" xfId="0" applyNumberFormat="1" applyFont="1" applyFill="1" applyAlignment="1">
      <alignment vertical="center" wrapText="1"/>
    </xf>
    <xf numFmtId="0" fontId="4" fillId="7" borderId="0" xfId="0" applyFont="1" applyFill="1" applyAlignment="1">
      <alignment vertical="center" wrapText="1"/>
    </xf>
    <xf numFmtId="3" fontId="4" fillId="7" borderId="0" xfId="0" applyNumberFormat="1" applyFont="1" applyFill="1" applyAlignment="1">
      <alignment vertical="center" wrapText="1"/>
    </xf>
    <xf numFmtId="0" fontId="4" fillId="8" borderId="0" xfId="0" applyFont="1" applyFill="1" applyAlignment="1">
      <alignment vertical="center" wrapText="1"/>
    </xf>
    <xf numFmtId="0" fontId="15" fillId="7" borderId="0" xfId="0" applyFont="1" applyFill="1" applyAlignment="1">
      <alignment vertical="center" wrapText="1"/>
    </xf>
    <xf numFmtId="0" fontId="15" fillId="8" borderId="0" xfId="0" applyFont="1" applyFill="1" applyAlignment="1">
      <alignment vertical="center" wrapText="1"/>
    </xf>
    <xf numFmtId="0" fontId="4" fillId="8" borderId="0" xfId="0" applyFont="1" applyFill="1" applyAlignment="1">
      <alignment horizontal="left" vertical="center" wrapText="1"/>
    </xf>
    <xf numFmtId="3" fontId="19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vertical="center"/>
    </xf>
    <xf numFmtId="0" fontId="4" fillId="8" borderId="0" xfId="0" applyFont="1" applyFill="1" applyAlignment="1">
      <alignment vertical="center"/>
    </xf>
    <xf numFmtId="3" fontId="4" fillId="8" borderId="0" xfId="0" applyNumberFormat="1" applyFont="1" applyFill="1" applyAlignment="1">
      <alignment vertical="center"/>
    </xf>
    <xf numFmtId="3" fontId="3" fillId="0" borderId="0" xfId="1" applyNumberFormat="1" applyFont="1" applyAlignment="1">
      <alignment horizontal="right" vertical="center"/>
    </xf>
    <xf numFmtId="0" fontId="4" fillId="6" borderId="0" xfId="1" applyFont="1" applyFill="1" applyAlignment="1">
      <alignment horizontal="left" vertical="center"/>
    </xf>
    <xf numFmtId="0" fontId="4" fillId="6" borderId="0" xfId="1" applyFont="1" applyFill="1" applyAlignment="1">
      <alignment vertical="center" wrapText="1"/>
    </xf>
    <xf numFmtId="3" fontId="4" fillId="6" borderId="0" xfId="1" applyNumberFormat="1" applyFont="1" applyFill="1" applyAlignment="1">
      <alignment vertical="center" wrapText="1"/>
    </xf>
    <xf numFmtId="0" fontId="3" fillId="0" borderId="0" xfId="1" applyFont="1" applyAlignment="1">
      <alignment horizontal="left" vertical="center"/>
    </xf>
    <xf numFmtId="3" fontId="4" fillId="0" borderId="0" xfId="1" applyNumberFormat="1" applyFont="1" applyAlignment="1">
      <alignment horizontal="right" vertical="center"/>
    </xf>
    <xf numFmtId="0" fontId="4" fillId="7" borderId="0" xfId="1" applyFont="1" applyFill="1" applyAlignment="1">
      <alignment horizontal="left" vertical="center"/>
    </xf>
    <xf numFmtId="0" fontId="4" fillId="7" borderId="0" xfId="1" applyFont="1" applyFill="1" applyAlignment="1">
      <alignment vertical="center" wrapText="1"/>
    </xf>
    <xf numFmtId="3" fontId="4" fillId="7" borderId="0" xfId="1" applyNumberFormat="1" applyFont="1" applyFill="1" applyAlignment="1">
      <alignment vertical="center" wrapText="1"/>
    </xf>
    <xf numFmtId="0" fontId="3" fillId="0" borderId="0" xfId="1" applyFont="1" applyAlignment="1">
      <alignment vertical="center"/>
    </xf>
    <xf numFmtId="0" fontId="4" fillId="8" borderId="0" xfId="1" applyFont="1" applyFill="1" applyAlignment="1">
      <alignment vertical="center"/>
    </xf>
    <xf numFmtId="0" fontId="4" fillId="8" borderId="0" xfId="1" applyFont="1" applyFill="1" applyAlignment="1">
      <alignment vertical="center" wrapText="1"/>
    </xf>
    <xf numFmtId="3" fontId="4" fillId="8" borderId="0" xfId="1" applyNumberFormat="1" applyFont="1" applyFill="1" applyAlignment="1">
      <alignment vertical="center" wrapText="1"/>
    </xf>
    <xf numFmtId="0" fontId="9" fillId="0" borderId="0" xfId="1" applyFont="1" applyAlignment="1">
      <alignment horizontal="left" vertical="center" wrapText="1"/>
    </xf>
    <xf numFmtId="0" fontId="4" fillId="0" borderId="0" xfId="1" applyFont="1" applyAlignment="1">
      <alignment vertical="center"/>
    </xf>
    <xf numFmtId="3" fontId="3" fillId="0" borderId="0" xfId="1" applyNumberFormat="1" applyFont="1" applyAlignment="1">
      <alignment vertical="center" wrapText="1"/>
    </xf>
    <xf numFmtId="0" fontId="3" fillId="0" borderId="0" xfId="1" applyFont="1" applyAlignment="1">
      <alignment horizontal="justify" vertical="center" wrapText="1"/>
    </xf>
    <xf numFmtId="3" fontId="4" fillId="0" borderId="0" xfId="1" applyNumberFormat="1" applyFont="1" applyAlignment="1">
      <alignment horizontal="right" vertical="center" wrapText="1"/>
    </xf>
    <xf numFmtId="0" fontId="3" fillId="0" borderId="0" xfId="0" applyFont="1" applyAlignment="1">
      <alignment horizontal="justify" vertical="center" wrapText="1"/>
    </xf>
    <xf numFmtId="3" fontId="4" fillId="0" borderId="0" xfId="1" applyNumberFormat="1" applyFont="1" applyAlignment="1">
      <alignment vertical="center" wrapText="1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left" vertical="center" wrapText="1"/>
    </xf>
    <xf numFmtId="49" fontId="3" fillId="0" borderId="0" xfId="3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3" fontId="4" fillId="0" borderId="0" xfId="1" applyNumberFormat="1" applyFont="1" applyAlignment="1">
      <alignment vertical="center"/>
    </xf>
    <xf numFmtId="0" fontId="10" fillId="0" borderId="0" xfId="1" applyFont="1" applyAlignment="1">
      <alignment vertical="center" wrapText="1"/>
    </xf>
    <xf numFmtId="0" fontId="3" fillId="9" borderId="0" xfId="1" applyFont="1" applyFill="1" applyAlignment="1">
      <alignment vertical="center"/>
    </xf>
    <xf numFmtId="0" fontId="3" fillId="9" borderId="0" xfId="0" applyFont="1" applyFill="1" applyAlignment="1">
      <alignment horizontal="justify" vertical="center" wrapText="1"/>
    </xf>
    <xf numFmtId="3" fontId="3" fillId="9" borderId="0" xfId="1" applyNumberFormat="1" applyFont="1" applyFill="1" applyAlignment="1">
      <alignment vertical="center" wrapText="1"/>
    </xf>
    <xf numFmtId="0" fontId="27" fillId="0" borderId="0" xfId="1" applyFont="1" applyAlignment="1">
      <alignment horizontal="justify" vertical="center" wrapText="1"/>
    </xf>
    <xf numFmtId="0" fontId="27" fillId="9" borderId="0" xfId="1" applyFont="1" applyFill="1" applyAlignment="1">
      <alignment vertical="center" wrapText="1"/>
    </xf>
    <xf numFmtId="3" fontId="3" fillId="9" borderId="0" xfId="1" applyNumberFormat="1" applyFont="1" applyFill="1" applyAlignment="1">
      <alignment vertical="center"/>
    </xf>
    <xf numFmtId="3" fontId="27" fillId="9" borderId="0" xfId="1" applyNumberFormat="1" applyFont="1" applyFill="1" applyAlignment="1">
      <alignment vertical="center" wrapText="1"/>
    </xf>
    <xf numFmtId="0" fontId="27" fillId="0" borderId="0" xfId="1" applyFont="1" applyAlignment="1">
      <alignment horizontal="left" vertical="center" wrapText="1"/>
    </xf>
    <xf numFmtId="0" fontId="27" fillId="0" borderId="0" xfId="1" applyFont="1" applyAlignment="1">
      <alignment vertical="center" wrapText="1"/>
    </xf>
    <xf numFmtId="0" fontId="13" fillId="0" borderId="0" xfId="1" applyFont="1" applyAlignment="1">
      <alignment vertical="center"/>
    </xf>
    <xf numFmtId="3" fontId="4" fillId="8" borderId="0" xfId="1" applyNumberFormat="1" applyFont="1" applyFill="1" applyAlignment="1">
      <alignment horizontal="right" vertical="center"/>
    </xf>
    <xf numFmtId="0" fontId="28" fillId="0" borderId="0" xfId="1" applyFont="1" applyAlignment="1">
      <alignment vertical="center"/>
    </xf>
    <xf numFmtId="3" fontId="3" fillId="0" borderId="0" xfId="1" applyNumberFormat="1" applyFont="1" applyAlignment="1">
      <alignment horizontal="right" vertical="center" wrapText="1"/>
    </xf>
    <xf numFmtId="0" fontId="29" fillId="0" borderId="0" xfId="1" applyFont="1" applyAlignment="1">
      <alignment vertical="center"/>
    </xf>
    <xf numFmtId="0" fontId="3" fillId="10" borderId="0" xfId="0" applyFont="1" applyFill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 wrapText="1"/>
    </xf>
    <xf numFmtId="0" fontId="4" fillId="7" borderId="0" xfId="1" applyFont="1" applyFill="1" applyAlignment="1">
      <alignment vertical="center"/>
    </xf>
    <xf numFmtId="0" fontId="9" fillId="0" borderId="0" xfId="1" applyFont="1" applyAlignment="1">
      <alignment vertical="center" wrapText="1"/>
    </xf>
    <xf numFmtId="0" fontId="9" fillId="0" borderId="0" xfId="5" applyFont="1" applyAlignment="1">
      <alignment horizontal="left" vertical="center" wrapText="1"/>
    </xf>
    <xf numFmtId="3" fontId="3" fillId="0" borderId="0" xfId="5" applyNumberFormat="1" applyFont="1" applyAlignment="1">
      <alignment vertical="center"/>
    </xf>
    <xf numFmtId="0" fontId="4" fillId="0" borderId="0" xfId="5" applyFont="1" applyAlignment="1">
      <alignment vertical="center"/>
    </xf>
    <xf numFmtId="3" fontId="3" fillId="0" borderId="0" xfId="5" applyNumberFormat="1" applyFont="1" applyAlignment="1">
      <alignment vertical="center" wrapText="1"/>
    </xf>
    <xf numFmtId="0" fontId="3" fillId="0" borderId="0" xfId="1" applyFont="1"/>
    <xf numFmtId="3" fontId="3" fillId="0" borderId="0" xfId="1" applyNumberFormat="1" applyFont="1"/>
    <xf numFmtId="0" fontId="3" fillId="0" borderId="0" xfId="5" applyFont="1" applyAlignment="1">
      <alignment vertical="center"/>
    </xf>
    <xf numFmtId="0" fontId="3" fillId="0" borderId="0" xfId="6" applyFont="1" applyAlignment="1">
      <alignment vertical="center"/>
    </xf>
    <xf numFmtId="0" fontId="9" fillId="0" borderId="0" xfId="6" applyFont="1" applyAlignment="1">
      <alignment horizontal="left" vertical="center" wrapText="1"/>
    </xf>
    <xf numFmtId="0" fontId="10" fillId="0" borderId="0" xfId="6" applyFont="1" applyAlignment="1">
      <alignment horizontal="left" vertical="center"/>
    </xf>
    <xf numFmtId="3" fontId="3" fillId="0" borderId="0" xfId="6" applyNumberFormat="1" applyFont="1" applyAlignment="1">
      <alignment vertical="center"/>
    </xf>
    <xf numFmtId="3" fontId="3" fillId="0" borderId="0" xfId="6" applyNumberFormat="1" applyFont="1" applyAlignment="1">
      <alignment vertical="center" wrapText="1"/>
    </xf>
    <xf numFmtId="0" fontId="3" fillId="0" borderId="0" xfId="1" applyFont="1" applyAlignment="1">
      <alignment horizontal="left" vertical="center" wrapText="1"/>
    </xf>
    <xf numFmtId="3" fontId="10" fillId="0" borderId="0" xfId="1" applyNumberFormat="1" applyFont="1" applyAlignment="1">
      <alignment vertical="center"/>
    </xf>
    <xf numFmtId="0" fontId="6" fillId="6" borderId="0" xfId="0" applyFont="1" applyFill="1" applyAlignment="1">
      <alignment vertical="center"/>
    </xf>
    <xf numFmtId="49" fontId="4" fillId="0" borderId="0" xfId="0" applyNumberFormat="1" applyFont="1" applyAlignment="1">
      <alignment vertical="center"/>
    </xf>
    <xf numFmtId="0" fontId="6" fillId="7" borderId="0" xfId="0" applyFont="1" applyFill="1" applyAlignment="1">
      <alignment vertical="center"/>
    </xf>
    <xf numFmtId="49" fontId="4" fillId="7" borderId="0" xfId="0" applyNumberFormat="1" applyFont="1" applyFill="1" applyAlignment="1">
      <alignment vertical="center" wrapText="1"/>
    </xf>
    <xf numFmtId="0" fontId="6" fillId="8" borderId="0" xfId="0" applyFont="1" applyFill="1" applyAlignment="1">
      <alignment vertical="center"/>
    </xf>
    <xf numFmtId="49" fontId="4" fillId="8" borderId="0" xfId="0" applyNumberFormat="1" applyFont="1" applyFill="1" applyAlignment="1">
      <alignment vertical="center" wrapText="1"/>
    </xf>
    <xf numFmtId="49" fontId="4" fillId="0" borderId="0" xfId="0" applyNumberFormat="1" applyFont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3" fontId="6" fillId="8" borderId="0" xfId="0" applyNumberFormat="1" applyFont="1" applyFill="1" applyAlignment="1">
      <alignment vertical="center" wrapText="1"/>
    </xf>
    <xf numFmtId="49" fontId="4" fillId="8" borderId="0" xfId="1" applyNumberFormat="1" applyFont="1" applyFill="1" applyAlignment="1">
      <alignment vertical="center" wrapText="1"/>
    </xf>
    <xf numFmtId="49" fontId="4" fillId="8" borderId="0" xfId="0" applyNumberFormat="1" applyFont="1" applyFill="1" applyAlignment="1">
      <alignment horizontal="justify" vertical="center" wrapText="1"/>
    </xf>
    <xf numFmtId="3" fontId="3" fillId="0" borderId="0" xfId="0" applyNumberFormat="1" applyFont="1" applyAlignment="1">
      <alignment horizontal="right" vertical="center"/>
    </xf>
    <xf numFmtId="3" fontId="6" fillId="6" borderId="0" xfId="0" applyNumberFormat="1" applyFont="1" applyFill="1" applyAlignment="1">
      <alignment vertical="center" wrapText="1"/>
    </xf>
    <xf numFmtId="3" fontId="6" fillId="7" borderId="0" xfId="0" applyNumberFormat="1" applyFont="1" applyFill="1" applyAlignment="1">
      <alignment vertical="center"/>
    </xf>
    <xf numFmtId="49" fontId="10" fillId="0" borderId="0" xfId="0" applyNumberFormat="1" applyFont="1" applyAlignment="1">
      <alignment vertical="center" wrapText="1"/>
    </xf>
    <xf numFmtId="3" fontId="10" fillId="0" borderId="0" xfId="0" quotePrefix="1" applyNumberFormat="1" applyFont="1" applyAlignment="1">
      <alignment horizontal="left" vertical="center" wrapText="1"/>
    </xf>
    <xf numFmtId="0" fontId="9" fillId="0" borderId="0" xfId="0" applyFont="1" applyAlignment="1">
      <alignment vertical="center"/>
    </xf>
    <xf numFmtId="3" fontId="4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3" fontId="23" fillId="0" borderId="0" xfId="0" applyNumberFormat="1" applyFont="1" applyAlignment="1">
      <alignment vertical="center"/>
    </xf>
    <xf numFmtId="3" fontId="4" fillId="8" borderId="0" xfId="0" applyNumberFormat="1" applyFont="1" applyFill="1" applyAlignment="1">
      <alignment horizontal="right" vertical="center"/>
    </xf>
    <xf numFmtId="0" fontId="4" fillId="7" borderId="0" xfId="0" applyFont="1" applyFill="1" applyAlignment="1">
      <alignment horizontal="left" vertical="center" wrapText="1"/>
    </xf>
    <xf numFmtId="3" fontId="4" fillId="7" borderId="0" xfId="0" applyNumberFormat="1" applyFont="1" applyFill="1" applyAlignment="1">
      <alignment horizontal="right" vertical="center" wrapText="1"/>
    </xf>
    <xf numFmtId="3" fontId="10" fillId="0" borderId="0" xfId="0" quotePrefix="1" applyNumberFormat="1" applyFont="1" applyAlignment="1">
      <alignment vertical="center" wrapText="1"/>
    </xf>
    <xf numFmtId="0" fontId="6" fillId="7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6" fillId="8" borderId="0" xfId="0" applyFont="1" applyFill="1" applyAlignment="1">
      <alignment vertical="center" wrapText="1"/>
    </xf>
    <xf numFmtId="3" fontId="4" fillId="8" borderId="0" xfId="0" applyNumberFormat="1" applyFont="1" applyFill="1" applyAlignment="1">
      <alignment horizontal="right" vertical="center" wrapText="1"/>
    </xf>
    <xf numFmtId="3" fontId="4" fillId="0" borderId="0" xfId="0" applyNumberFormat="1" applyFont="1" applyAlignment="1">
      <alignment horizontal="right" vertical="center" wrapText="1"/>
    </xf>
    <xf numFmtId="0" fontId="18" fillId="0" borderId="0" xfId="0" applyFont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49" fontId="13" fillId="0" borderId="0" xfId="0" applyNumberFormat="1" applyFont="1" applyAlignment="1">
      <alignment vertical="center"/>
    </xf>
    <xf numFmtId="49" fontId="13" fillId="0" borderId="0" xfId="0" applyNumberFormat="1" applyFont="1" applyAlignment="1">
      <alignment vertical="center" wrapText="1"/>
    </xf>
    <xf numFmtId="3" fontId="0" fillId="0" borderId="0" xfId="0" applyNumberFormat="1"/>
    <xf numFmtId="3" fontId="3" fillId="0" borderId="0" xfId="1" applyNumberFormat="1" applyFont="1" applyAlignment="1">
      <alignment vertical="top"/>
    </xf>
    <xf numFmtId="0" fontId="32" fillId="0" borderId="0" xfId="0" applyFont="1" applyAlignment="1">
      <alignment vertical="center" wrapText="1"/>
    </xf>
    <xf numFmtId="0" fontId="33" fillId="0" borderId="0" xfId="0" applyFont="1" applyAlignment="1">
      <alignment vertical="center" wrapText="1"/>
    </xf>
    <xf numFmtId="3" fontId="34" fillId="0" borderId="0" xfId="0" applyNumberFormat="1" applyFont="1"/>
    <xf numFmtId="0" fontId="34" fillId="0" borderId="0" xfId="0" applyFont="1"/>
    <xf numFmtId="3" fontId="4" fillId="0" borderId="0" xfId="0" applyNumberFormat="1" applyFont="1" applyAlignment="1">
      <alignment horizontal="left" vertical="center" wrapText="1"/>
    </xf>
    <xf numFmtId="3" fontId="3" fillId="0" borderId="0" xfId="0" applyNumberFormat="1" applyFont="1" applyAlignment="1">
      <alignment horizontal="left" vertical="center" wrapText="1"/>
    </xf>
    <xf numFmtId="3" fontId="8" fillId="0" borderId="0" xfId="0" applyNumberFormat="1" applyFont="1" applyAlignment="1">
      <alignment horizontal="left" vertical="center" wrapText="1"/>
    </xf>
    <xf numFmtId="3" fontId="3" fillId="0" borderId="0" xfId="0" applyNumberFormat="1" applyFont="1" applyAlignment="1">
      <alignment horizontal="left" vertical="center"/>
    </xf>
    <xf numFmtId="3" fontId="8" fillId="0" borderId="0" xfId="0" applyNumberFormat="1" applyFont="1" applyAlignment="1">
      <alignment horizontal="left" vertical="center"/>
    </xf>
    <xf numFmtId="3" fontId="4" fillId="0" borderId="0" xfId="0" applyNumberFormat="1" applyFont="1" applyAlignment="1">
      <alignment horizontal="left" vertical="center"/>
    </xf>
    <xf numFmtId="3" fontId="12" fillId="0" borderId="0" xfId="0" applyNumberFormat="1" applyFont="1" applyAlignment="1">
      <alignment horizontal="left" vertical="center" wrapText="1"/>
    </xf>
    <xf numFmtId="3" fontId="7" fillId="0" borderId="0" xfId="0" applyNumberFormat="1" applyFont="1" applyAlignment="1">
      <alignment horizontal="left" vertical="center" wrapText="1"/>
    </xf>
    <xf numFmtId="3" fontId="11" fillId="0" borderId="0" xfId="0" applyNumberFormat="1" applyFont="1" applyAlignment="1">
      <alignment horizontal="left" vertical="center"/>
    </xf>
    <xf numFmtId="0" fontId="35" fillId="0" borderId="0" xfId="0" applyFont="1" applyAlignment="1">
      <alignment vertical="center" wrapText="1"/>
    </xf>
    <xf numFmtId="3" fontId="3" fillId="0" borderId="0" xfId="1" applyNumberFormat="1" applyFont="1" applyAlignment="1">
      <alignment horizontal="left" vertical="top" wrapText="1"/>
    </xf>
    <xf numFmtId="3" fontId="3" fillId="0" borderId="0" xfId="1" applyNumberFormat="1" applyFont="1" applyAlignment="1">
      <alignment horizontal="left" vertical="top"/>
    </xf>
  </cellXfs>
  <cellStyles count="7">
    <cellStyle name="Normalny" xfId="0" builtinId="0"/>
    <cellStyle name="Normalny 2" xfId="1" xr:uid="{00000000-0005-0000-0000-000001000000}"/>
    <cellStyle name="Normalny 2 2" xfId="2" xr:uid="{00000000-0005-0000-0000-000002000000}"/>
    <cellStyle name="Normalny_Białołęka 2008" xfId="5" xr:uid="{00000000-0005-0000-0000-000003000000}"/>
    <cellStyle name="Normalny_Białołęka 2008_Śródmieście" xfId="6" xr:uid="{00000000-0005-0000-0000-000004000000}"/>
    <cellStyle name="Normalny_MATRYCA_BJB" xfId="3" xr:uid="{00000000-0005-0000-0000-000005000000}"/>
    <cellStyle name="SAPBEXHLevel2 2" xfId="4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400</xdr:row>
      <xdr:rowOff>0</xdr:rowOff>
    </xdr:from>
    <xdr:to>
      <xdr:col>1</xdr:col>
      <xdr:colOff>142875</xdr:colOff>
      <xdr:row>400</xdr:row>
      <xdr:rowOff>19050</xdr:rowOff>
    </xdr:to>
    <xdr:pic>
      <xdr:nvPicPr>
        <xdr:cNvPr id="188" name="Obraz 263" descr="Expanded" hidden="1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2576750"/>
          <a:ext cx="1333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400</xdr:row>
      <xdr:rowOff>0</xdr:rowOff>
    </xdr:from>
    <xdr:to>
      <xdr:col>1</xdr:col>
      <xdr:colOff>142875</xdr:colOff>
      <xdr:row>400</xdr:row>
      <xdr:rowOff>19050</xdr:rowOff>
    </xdr:to>
    <xdr:pic>
      <xdr:nvPicPr>
        <xdr:cNvPr id="189" name="Obraz 264" descr="Expanded" hidden="1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2576750"/>
          <a:ext cx="1333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400</xdr:row>
      <xdr:rowOff>0</xdr:rowOff>
    </xdr:from>
    <xdr:to>
      <xdr:col>1</xdr:col>
      <xdr:colOff>142875</xdr:colOff>
      <xdr:row>400</xdr:row>
      <xdr:rowOff>19050</xdr:rowOff>
    </xdr:to>
    <xdr:pic>
      <xdr:nvPicPr>
        <xdr:cNvPr id="190" name="Obraz 265" descr="Expanded" hidden="1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2576750"/>
          <a:ext cx="1333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400</xdr:row>
      <xdr:rowOff>0</xdr:rowOff>
    </xdr:from>
    <xdr:to>
      <xdr:col>1</xdr:col>
      <xdr:colOff>142875</xdr:colOff>
      <xdr:row>400</xdr:row>
      <xdr:rowOff>19050</xdr:rowOff>
    </xdr:to>
    <xdr:pic>
      <xdr:nvPicPr>
        <xdr:cNvPr id="191" name="Obraz 266" descr="Expanded" hidden="1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2576750"/>
          <a:ext cx="1333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400</xdr:row>
      <xdr:rowOff>0</xdr:rowOff>
    </xdr:from>
    <xdr:to>
      <xdr:col>1</xdr:col>
      <xdr:colOff>142875</xdr:colOff>
      <xdr:row>400</xdr:row>
      <xdr:rowOff>19050</xdr:rowOff>
    </xdr:to>
    <xdr:pic>
      <xdr:nvPicPr>
        <xdr:cNvPr id="192" name="Obraz 267" descr="Expanded" hidden="1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2576750"/>
          <a:ext cx="1333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400</xdr:row>
      <xdr:rowOff>0</xdr:rowOff>
    </xdr:from>
    <xdr:to>
      <xdr:col>1</xdr:col>
      <xdr:colOff>142875</xdr:colOff>
      <xdr:row>400</xdr:row>
      <xdr:rowOff>19050</xdr:rowOff>
    </xdr:to>
    <xdr:pic>
      <xdr:nvPicPr>
        <xdr:cNvPr id="193" name="Obraz 268" descr="Expanded" hidden="1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2576750"/>
          <a:ext cx="1333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400</xdr:row>
      <xdr:rowOff>0</xdr:rowOff>
    </xdr:from>
    <xdr:to>
      <xdr:col>1</xdr:col>
      <xdr:colOff>142875</xdr:colOff>
      <xdr:row>400</xdr:row>
      <xdr:rowOff>19050</xdr:rowOff>
    </xdr:to>
    <xdr:pic>
      <xdr:nvPicPr>
        <xdr:cNvPr id="194" name="Obraz 269" descr="Expanded" hidden="1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2576750"/>
          <a:ext cx="1333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400</xdr:row>
      <xdr:rowOff>0</xdr:rowOff>
    </xdr:from>
    <xdr:to>
      <xdr:col>1</xdr:col>
      <xdr:colOff>142875</xdr:colOff>
      <xdr:row>400</xdr:row>
      <xdr:rowOff>19050</xdr:rowOff>
    </xdr:to>
    <xdr:pic>
      <xdr:nvPicPr>
        <xdr:cNvPr id="195" name="Obraz 270" descr="Expanded" hidden="1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2576750"/>
          <a:ext cx="1333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400</xdr:row>
      <xdr:rowOff>0</xdr:rowOff>
    </xdr:from>
    <xdr:to>
      <xdr:col>1</xdr:col>
      <xdr:colOff>142875</xdr:colOff>
      <xdr:row>400</xdr:row>
      <xdr:rowOff>19050</xdr:rowOff>
    </xdr:to>
    <xdr:pic>
      <xdr:nvPicPr>
        <xdr:cNvPr id="196" name="Obraz 271" descr="Expanded" hidden="1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2576750"/>
          <a:ext cx="1333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400</xdr:row>
      <xdr:rowOff>0</xdr:rowOff>
    </xdr:from>
    <xdr:to>
      <xdr:col>1</xdr:col>
      <xdr:colOff>142875</xdr:colOff>
      <xdr:row>400</xdr:row>
      <xdr:rowOff>19050</xdr:rowOff>
    </xdr:to>
    <xdr:pic>
      <xdr:nvPicPr>
        <xdr:cNvPr id="197" name="Obraz 272" descr="Expanded" hidden="1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2576750"/>
          <a:ext cx="1333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400</xdr:row>
      <xdr:rowOff>0</xdr:rowOff>
    </xdr:from>
    <xdr:to>
      <xdr:col>1</xdr:col>
      <xdr:colOff>142875</xdr:colOff>
      <xdr:row>400</xdr:row>
      <xdr:rowOff>19050</xdr:rowOff>
    </xdr:to>
    <xdr:pic>
      <xdr:nvPicPr>
        <xdr:cNvPr id="198" name="Obraz 273" descr="Expanded" hidden="1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2576750"/>
          <a:ext cx="1333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400</xdr:row>
      <xdr:rowOff>0</xdr:rowOff>
    </xdr:from>
    <xdr:to>
      <xdr:col>1</xdr:col>
      <xdr:colOff>142875</xdr:colOff>
      <xdr:row>400</xdr:row>
      <xdr:rowOff>19050</xdr:rowOff>
    </xdr:to>
    <xdr:pic>
      <xdr:nvPicPr>
        <xdr:cNvPr id="199" name="Obraz 274" descr="Expanded" hidden="1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2576750"/>
          <a:ext cx="1333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400</xdr:row>
      <xdr:rowOff>0</xdr:rowOff>
    </xdr:from>
    <xdr:to>
      <xdr:col>1</xdr:col>
      <xdr:colOff>142875</xdr:colOff>
      <xdr:row>400</xdr:row>
      <xdr:rowOff>19050</xdr:rowOff>
    </xdr:to>
    <xdr:pic>
      <xdr:nvPicPr>
        <xdr:cNvPr id="200" name="Obraz 275" descr="Expanded" hidden="1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2576750"/>
          <a:ext cx="1333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400</xdr:row>
      <xdr:rowOff>0</xdr:rowOff>
    </xdr:from>
    <xdr:to>
      <xdr:col>1</xdr:col>
      <xdr:colOff>142875</xdr:colOff>
      <xdr:row>400</xdr:row>
      <xdr:rowOff>19050</xdr:rowOff>
    </xdr:to>
    <xdr:pic>
      <xdr:nvPicPr>
        <xdr:cNvPr id="201" name="Obraz 276" descr="Expanded" hidden="1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2576750"/>
          <a:ext cx="1333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400</xdr:row>
      <xdr:rowOff>0</xdr:rowOff>
    </xdr:from>
    <xdr:to>
      <xdr:col>1</xdr:col>
      <xdr:colOff>142875</xdr:colOff>
      <xdr:row>400</xdr:row>
      <xdr:rowOff>19050</xdr:rowOff>
    </xdr:to>
    <xdr:pic>
      <xdr:nvPicPr>
        <xdr:cNvPr id="202" name="Obraz 277" descr="Expanded" hidden="1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2576750"/>
          <a:ext cx="1333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400</xdr:row>
      <xdr:rowOff>0</xdr:rowOff>
    </xdr:from>
    <xdr:to>
      <xdr:col>1</xdr:col>
      <xdr:colOff>142875</xdr:colOff>
      <xdr:row>400</xdr:row>
      <xdr:rowOff>19050</xdr:rowOff>
    </xdr:to>
    <xdr:pic>
      <xdr:nvPicPr>
        <xdr:cNvPr id="203" name="Obraz 278" descr="Expanded" hidden="1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2576750"/>
          <a:ext cx="1333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400</xdr:row>
      <xdr:rowOff>0</xdr:rowOff>
    </xdr:from>
    <xdr:to>
      <xdr:col>1</xdr:col>
      <xdr:colOff>142875</xdr:colOff>
      <xdr:row>400</xdr:row>
      <xdr:rowOff>19050</xdr:rowOff>
    </xdr:to>
    <xdr:pic>
      <xdr:nvPicPr>
        <xdr:cNvPr id="204" name="Obraz 279" descr="Expanded" hidden="1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2576750"/>
          <a:ext cx="1333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400</xdr:row>
      <xdr:rowOff>0</xdr:rowOff>
    </xdr:from>
    <xdr:to>
      <xdr:col>1</xdr:col>
      <xdr:colOff>142875</xdr:colOff>
      <xdr:row>400</xdr:row>
      <xdr:rowOff>19050</xdr:rowOff>
    </xdr:to>
    <xdr:pic>
      <xdr:nvPicPr>
        <xdr:cNvPr id="205" name="Obraz 280" descr="Expanded" hidden="1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2576750"/>
          <a:ext cx="1333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400</xdr:row>
      <xdr:rowOff>0</xdr:rowOff>
    </xdr:from>
    <xdr:to>
      <xdr:col>1</xdr:col>
      <xdr:colOff>142875</xdr:colOff>
      <xdr:row>400</xdr:row>
      <xdr:rowOff>19050</xdr:rowOff>
    </xdr:to>
    <xdr:pic>
      <xdr:nvPicPr>
        <xdr:cNvPr id="206" name="Obraz 281" descr="Expanded" hidden="1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2576750"/>
          <a:ext cx="1333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400</xdr:row>
      <xdr:rowOff>0</xdr:rowOff>
    </xdr:from>
    <xdr:to>
      <xdr:col>1</xdr:col>
      <xdr:colOff>142875</xdr:colOff>
      <xdr:row>400</xdr:row>
      <xdr:rowOff>19050</xdr:rowOff>
    </xdr:to>
    <xdr:pic>
      <xdr:nvPicPr>
        <xdr:cNvPr id="207" name="Obraz 282" descr="Expanded" hidden="1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2576750"/>
          <a:ext cx="1333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400</xdr:row>
      <xdr:rowOff>0</xdr:rowOff>
    </xdr:from>
    <xdr:to>
      <xdr:col>1</xdr:col>
      <xdr:colOff>142875</xdr:colOff>
      <xdr:row>400</xdr:row>
      <xdr:rowOff>19050</xdr:rowOff>
    </xdr:to>
    <xdr:pic>
      <xdr:nvPicPr>
        <xdr:cNvPr id="208" name="Obraz 283" descr="Expanded" hidden="1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2576750"/>
          <a:ext cx="1333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400</xdr:row>
      <xdr:rowOff>0</xdr:rowOff>
    </xdr:from>
    <xdr:to>
      <xdr:col>1</xdr:col>
      <xdr:colOff>142875</xdr:colOff>
      <xdr:row>400</xdr:row>
      <xdr:rowOff>19050</xdr:rowOff>
    </xdr:to>
    <xdr:pic>
      <xdr:nvPicPr>
        <xdr:cNvPr id="209" name="Obraz 284" descr="Expanded" hidden="1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2576750"/>
          <a:ext cx="1333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400</xdr:row>
      <xdr:rowOff>0</xdr:rowOff>
    </xdr:from>
    <xdr:to>
      <xdr:col>1</xdr:col>
      <xdr:colOff>142875</xdr:colOff>
      <xdr:row>400</xdr:row>
      <xdr:rowOff>19050</xdr:rowOff>
    </xdr:to>
    <xdr:pic>
      <xdr:nvPicPr>
        <xdr:cNvPr id="210" name="Obraz 285" descr="Expanded" hidden="1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2576750"/>
          <a:ext cx="1333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400</xdr:row>
      <xdr:rowOff>0</xdr:rowOff>
    </xdr:from>
    <xdr:to>
      <xdr:col>1</xdr:col>
      <xdr:colOff>142875</xdr:colOff>
      <xdr:row>400</xdr:row>
      <xdr:rowOff>19050</xdr:rowOff>
    </xdr:to>
    <xdr:pic>
      <xdr:nvPicPr>
        <xdr:cNvPr id="211" name="Obraz 286" descr="Expanded" hidden="1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2576750"/>
          <a:ext cx="1333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400</xdr:row>
      <xdr:rowOff>0</xdr:rowOff>
    </xdr:from>
    <xdr:to>
      <xdr:col>1</xdr:col>
      <xdr:colOff>142875</xdr:colOff>
      <xdr:row>400</xdr:row>
      <xdr:rowOff>19050</xdr:rowOff>
    </xdr:to>
    <xdr:pic>
      <xdr:nvPicPr>
        <xdr:cNvPr id="212" name="Obraz 287" descr="Expanded" hidden="1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2576750"/>
          <a:ext cx="1333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400</xdr:row>
      <xdr:rowOff>0</xdr:rowOff>
    </xdr:from>
    <xdr:to>
      <xdr:col>1</xdr:col>
      <xdr:colOff>142875</xdr:colOff>
      <xdr:row>400</xdr:row>
      <xdr:rowOff>19050</xdr:rowOff>
    </xdr:to>
    <xdr:pic>
      <xdr:nvPicPr>
        <xdr:cNvPr id="213" name="Obraz 288" descr="Expanded" hidden="1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2576750"/>
          <a:ext cx="1333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400</xdr:row>
      <xdr:rowOff>0</xdr:rowOff>
    </xdr:from>
    <xdr:to>
      <xdr:col>1</xdr:col>
      <xdr:colOff>142875</xdr:colOff>
      <xdr:row>400</xdr:row>
      <xdr:rowOff>19050</xdr:rowOff>
    </xdr:to>
    <xdr:pic>
      <xdr:nvPicPr>
        <xdr:cNvPr id="214" name="Obraz 289" descr="Expanded" hidden="1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2576750"/>
          <a:ext cx="1333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400</xdr:row>
      <xdr:rowOff>0</xdr:rowOff>
    </xdr:from>
    <xdr:to>
      <xdr:col>1</xdr:col>
      <xdr:colOff>142875</xdr:colOff>
      <xdr:row>400</xdr:row>
      <xdr:rowOff>19050</xdr:rowOff>
    </xdr:to>
    <xdr:pic>
      <xdr:nvPicPr>
        <xdr:cNvPr id="215" name="Obraz 290" descr="Expanded" hidden="1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2576750"/>
          <a:ext cx="1333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400</xdr:row>
      <xdr:rowOff>0</xdr:rowOff>
    </xdr:from>
    <xdr:to>
      <xdr:col>1</xdr:col>
      <xdr:colOff>142875</xdr:colOff>
      <xdr:row>400</xdr:row>
      <xdr:rowOff>19050</xdr:rowOff>
    </xdr:to>
    <xdr:pic>
      <xdr:nvPicPr>
        <xdr:cNvPr id="216" name="Obraz 291" descr="Expanded" hidden="1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2576750"/>
          <a:ext cx="1333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400</xdr:row>
      <xdr:rowOff>0</xdr:rowOff>
    </xdr:from>
    <xdr:to>
      <xdr:col>1</xdr:col>
      <xdr:colOff>142875</xdr:colOff>
      <xdr:row>400</xdr:row>
      <xdr:rowOff>19050</xdr:rowOff>
    </xdr:to>
    <xdr:pic>
      <xdr:nvPicPr>
        <xdr:cNvPr id="217" name="Obraz 292" descr="Expanded" hidden="1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2576750"/>
          <a:ext cx="1333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400</xdr:row>
      <xdr:rowOff>0</xdr:rowOff>
    </xdr:from>
    <xdr:to>
      <xdr:col>1</xdr:col>
      <xdr:colOff>142875</xdr:colOff>
      <xdr:row>400</xdr:row>
      <xdr:rowOff>19050</xdr:rowOff>
    </xdr:to>
    <xdr:pic>
      <xdr:nvPicPr>
        <xdr:cNvPr id="218" name="Obraz 293" descr="Expanded" hidden="1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2576750"/>
          <a:ext cx="1333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400</xdr:row>
      <xdr:rowOff>0</xdr:rowOff>
    </xdr:from>
    <xdr:to>
      <xdr:col>1</xdr:col>
      <xdr:colOff>142875</xdr:colOff>
      <xdr:row>400</xdr:row>
      <xdr:rowOff>38100</xdr:rowOff>
    </xdr:to>
    <xdr:pic>
      <xdr:nvPicPr>
        <xdr:cNvPr id="219" name="Obraz 294" descr="Expanded" hidden="1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2576750"/>
          <a:ext cx="1333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400</xdr:row>
      <xdr:rowOff>0</xdr:rowOff>
    </xdr:from>
    <xdr:to>
      <xdr:col>1</xdr:col>
      <xdr:colOff>142875</xdr:colOff>
      <xdr:row>400</xdr:row>
      <xdr:rowOff>38100</xdr:rowOff>
    </xdr:to>
    <xdr:pic>
      <xdr:nvPicPr>
        <xdr:cNvPr id="220" name="Obraz 295" descr="Expanded" hidden="1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2576750"/>
          <a:ext cx="1333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400</xdr:row>
      <xdr:rowOff>0</xdr:rowOff>
    </xdr:from>
    <xdr:to>
      <xdr:col>1</xdr:col>
      <xdr:colOff>142875</xdr:colOff>
      <xdr:row>400</xdr:row>
      <xdr:rowOff>38100</xdr:rowOff>
    </xdr:to>
    <xdr:pic>
      <xdr:nvPicPr>
        <xdr:cNvPr id="221" name="Obraz 296" descr="Expanded" hidden="1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2576750"/>
          <a:ext cx="1333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400</xdr:row>
      <xdr:rowOff>0</xdr:rowOff>
    </xdr:from>
    <xdr:to>
      <xdr:col>1</xdr:col>
      <xdr:colOff>142875</xdr:colOff>
      <xdr:row>400</xdr:row>
      <xdr:rowOff>38100</xdr:rowOff>
    </xdr:to>
    <xdr:pic>
      <xdr:nvPicPr>
        <xdr:cNvPr id="222" name="Obraz 297" descr="Expanded" hidden="1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2576750"/>
          <a:ext cx="1333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400</xdr:row>
      <xdr:rowOff>0</xdr:rowOff>
    </xdr:from>
    <xdr:to>
      <xdr:col>1</xdr:col>
      <xdr:colOff>142875</xdr:colOff>
      <xdr:row>400</xdr:row>
      <xdr:rowOff>38100</xdr:rowOff>
    </xdr:to>
    <xdr:pic>
      <xdr:nvPicPr>
        <xdr:cNvPr id="223" name="Obraz 298" descr="Expanded" hidden="1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2576750"/>
          <a:ext cx="1333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400</xdr:row>
      <xdr:rowOff>0</xdr:rowOff>
    </xdr:from>
    <xdr:to>
      <xdr:col>1</xdr:col>
      <xdr:colOff>142875</xdr:colOff>
      <xdr:row>400</xdr:row>
      <xdr:rowOff>38100</xdr:rowOff>
    </xdr:to>
    <xdr:pic>
      <xdr:nvPicPr>
        <xdr:cNvPr id="224" name="Obraz 299" descr="Expanded" hidden="1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2576750"/>
          <a:ext cx="1333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400</xdr:row>
      <xdr:rowOff>0</xdr:rowOff>
    </xdr:from>
    <xdr:to>
      <xdr:col>1</xdr:col>
      <xdr:colOff>142875</xdr:colOff>
      <xdr:row>400</xdr:row>
      <xdr:rowOff>38100</xdr:rowOff>
    </xdr:to>
    <xdr:pic>
      <xdr:nvPicPr>
        <xdr:cNvPr id="225" name="Obraz 300" descr="Expanded" hidden="1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2576750"/>
          <a:ext cx="1333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400</xdr:row>
      <xdr:rowOff>0</xdr:rowOff>
    </xdr:from>
    <xdr:to>
      <xdr:col>1</xdr:col>
      <xdr:colOff>142875</xdr:colOff>
      <xdr:row>400</xdr:row>
      <xdr:rowOff>38100</xdr:rowOff>
    </xdr:to>
    <xdr:pic>
      <xdr:nvPicPr>
        <xdr:cNvPr id="226" name="Obraz 301" descr="Expanded" hidden="1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2576750"/>
          <a:ext cx="1333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400</xdr:row>
      <xdr:rowOff>0</xdr:rowOff>
    </xdr:from>
    <xdr:to>
      <xdr:col>1</xdr:col>
      <xdr:colOff>142875</xdr:colOff>
      <xdr:row>400</xdr:row>
      <xdr:rowOff>38100</xdr:rowOff>
    </xdr:to>
    <xdr:pic>
      <xdr:nvPicPr>
        <xdr:cNvPr id="227" name="Obraz 302" descr="Expanded" hidden="1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2576750"/>
          <a:ext cx="1333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400</xdr:row>
      <xdr:rowOff>0</xdr:rowOff>
    </xdr:from>
    <xdr:to>
      <xdr:col>1</xdr:col>
      <xdr:colOff>142875</xdr:colOff>
      <xdr:row>400</xdr:row>
      <xdr:rowOff>38100</xdr:rowOff>
    </xdr:to>
    <xdr:pic>
      <xdr:nvPicPr>
        <xdr:cNvPr id="228" name="Obraz 303" descr="Expanded" hidden="1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2576750"/>
          <a:ext cx="1333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400</xdr:row>
      <xdr:rowOff>0</xdr:rowOff>
    </xdr:from>
    <xdr:to>
      <xdr:col>1</xdr:col>
      <xdr:colOff>142875</xdr:colOff>
      <xdr:row>400</xdr:row>
      <xdr:rowOff>38100</xdr:rowOff>
    </xdr:to>
    <xdr:pic>
      <xdr:nvPicPr>
        <xdr:cNvPr id="229" name="Obraz 304" descr="Expanded" hidden="1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2576750"/>
          <a:ext cx="1333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400</xdr:row>
      <xdr:rowOff>0</xdr:rowOff>
    </xdr:from>
    <xdr:to>
      <xdr:col>1</xdr:col>
      <xdr:colOff>142875</xdr:colOff>
      <xdr:row>400</xdr:row>
      <xdr:rowOff>38100</xdr:rowOff>
    </xdr:to>
    <xdr:pic>
      <xdr:nvPicPr>
        <xdr:cNvPr id="230" name="Obraz 305" descr="Expanded" hidden="1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2576750"/>
          <a:ext cx="1333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400</xdr:row>
      <xdr:rowOff>0</xdr:rowOff>
    </xdr:from>
    <xdr:to>
      <xdr:col>1</xdr:col>
      <xdr:colOff>142875</xdr:colOff>
      <xdr:row>400</xdr:row>
      <xdr:rowOff>38100</xdr:rowOff>
    </xdr:to>
    <xdr:pic>
      <xdr:nvPicPr>
        <xdr:cNvPr id="231" name="Obraz 306" descr="Expanded" hidden="1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2576750"/>
          <a:ext cx="1333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400</xdr:row>
      <xdr:rowOff>0</xdr:rowOff>
    </xdr:from>
    <xdr:to>
      <xdr:col>1</xdr:col>
      <xdr:colOff>142875</xdr:colOff>
      <xdr:row>400</xdr:row>
      <xdr:rowOff>38100</xdr:rowOff>
    </xdr:to>
    <xdr:pic>
      <xdr:nvPicPr>
        <xdr:cNvPr id="232" name="Obraz 307" descr="Expanded" hidden="1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2576750"/>
          <a:ext cx="1333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400</xdr:row>
      <xdr:rowOff>0</xdr:rowOff>
    </xdr:from>
    <xdr:to>
      <xdr:col>1</xdr:col>
      <xdr:colOff>142875</xdr:colOff>
      <xdr:row>400</xdr:row>
      <xdr:rowOff>38100</xdr:rowOff>
    </xdr:to>
    <xdr:pic>
      <xdr:nvPicPr>
        <xdr:cNvPr id="233" name="Obraz 308" descr="Expanded" hidden="1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2576750"/>
          <a:ext cx="1333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400</xdr:row>
      <xdr:rowOff>0</xdr:rowOff>
    </xdr:from>
    <xdr:to>
      <xdr:col>1</xdr:col>
      <xdr:colOff>142875</xdr:colOff>
      <xdr:row>400</xdr:row>
      <xdr:rowOff>38100</xdr:rowOff>
    </xdr:to>
    <xdr:pic>
      <xdr:nvPicPr>
        <xdr:cNvPr id="234" name="Obraz 309" descr="Expanded" hidden="1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2576750"/>
          <a:ext cx="1333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400</xdr:row>
      <xdr:rowOff>0</xdr:rowOff>
    </xdr:from>
    <xdr:to>
      <xdr:col>1</xdr:col>
      <xdr:colOff>142875</xdr:colOff>
      <xdr:row>400</xdr:row>
      <xdr:rowOff>38100</xdr:rowOff>
    </xdr:to>
    <xdr:pic>
      <xdr:nvPicPr>
        <xdr:cNvPr id="235" name="Obraz 310" descr="Expanded" hidden="1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2576750"/>
          <a:ext cx="1333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400</xdr:row>
      <xdr:rowOff>0</xdr:rowOff>
    </xdr:from>
    <xdr:to>
      <xdr:col>1</xdr:col>
      <xdr:colOff>142875</xdr:colOff>
      <xdr:row>400</xdr:row>
      <xdr:rowOff>38100</xdr:rowOff>
    </xdr:to>
    <xdr:pic>
      <xdr:nvPicPr>
        <xdr:cNvPr id="236" name="Obraz 311" descr="Expanded" hidden="1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2576750"/>
          <a:ext cx="1333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400</xdr:row>
      <xdr:rowOff>0</xdr:rowOff>
    </xdr:from>
    <xdr:to>
      <xdr:col>1</xdr:col>
      <xdr:colOff>142875</xdr:colOff>
      <xdr:row>400</xdr:row>
      <xdr:rowOff>38100</xdr:rowOff>
    </xdr:to>
    <xdr:pic>
      <xdr:nvPicPr>
        <xdr:cNvPr id="237" name="Obraz 312" descr="Expanded" hidden="1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2576750"/>
          <a:ext cx="1333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400</xdr:row>
      <xdr:rowOff>0</xdr:rowOff>
    </xdr:from>
    <xdr:to>
      <xdr:col>1</xdr:col>
      <xdr:colOff>142875</xdr:colOff>
      <xdr:row>400</xdr:row>
      <xdr:rowOff>38100</xdr:rowOff>
    </xdr:to>
    <xdr:pic>
      <xdr:nvPicPr>
        <xdr:cNvPr id="238" name="Obraz 313" descr="Expanded" hidden="1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2576750"/>
          <a:ext cx="1333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400</xdr:row>
      <xdr:rowOff>0</xdr:rowOff>
    </xdr:from>
    <xdr:to>
      <xdr:col>1</xdr:col>
      <xdr:colOff>142875</xdr:colOff>
      <xdr:row>400</xdr:row>
      <xdr:rowOff>38100</xdr:rowOff>
    </xdr:to>
    <xdr:pic>
      <xdr:nvPicPr>
        <xdr:cNvPr id="239" name="Obraz 314" descr="Expanded" hidden="1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2576750"/>
          <a:ext cx="1333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400</xdr:row>
      <xdr:rowOff>0</xdr:rowOff>
    </xdr:from>
    <xdr:to>
      <xdr:col>1</xdr:col>
      <xdr:colOff>142875</xdr:colOff>
      <xdr:row>400</xdr:row>
      <xdr:rowOff>38100</xdr:rowOff>
    </xdr:to>
    <xdr:pic>
      <xdr:nvPicPr>
        <xdr:cNvPr id="240" name="Obraz 315" descr="Expanded" hidden="1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2576750"/>
          <a:ext cx="1333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400</xdr:row>
      <xdr:rowOff>0</xdr:rowOff>
    </xdr:from>
    <xdr:to>
      <xdr:col>1</xdr:col>
      <xdr:colOff>142875</xdr:colOff>
      <xdr:row>400</xdr:row>
      <xdr:rowOff>38100</xdr:rowOff>
    </xdr:to>
    <xdr:pic>
      <xdr:nvPicPr>
        <xdr:cNvPr id="241" name="Obraz 316" descr="Expanded" hidden="1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2576750"/>
          <a:ext cx="1333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400</xdr:row>
      <xdr:rowOff>0</xdr:rowOff>
    </xdr:from>
    <xdr:to>
      <xdr:col>1</xdr:col>
      <xdr:colOff>142875</xdr:colOff>
      <xdr:row>400</xdr:row>
      <xdr:rowOff>38100</xdr:rowOff>
    </xdr:to>
    <xdr:pic>
      <xdr:nvPicPr>
        <xdr:cNvPr id="242" name="Obraz 317" descr="Expanded" hidden="1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2576750"/>
          <a:ext cx="1333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400</xdr:row>
      <xdr:rowOff>0</xdr:rowOff>
    </xdr:from>
    <xdr:to>
      <xdr:col>1</xdr:col>
      <xdr:colOff>142875</xdr:colOff>
      <xdr:row>400</xdr:row>
      <xdr:rowOff>38100</xdr:rowOff>
    </xdr:to>
    <xdr:pic>
      <xdr:nvPicPr>
        <xdr:cNvPr id="243" name="Obraz 318" descr="Expanded" hidden="1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2576750"/>
          <a:ext cx="1333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400</xdr:row>
      <xdr:rowOff>0</xdr:rowOff>
    </xdr:from>
    <xdr:to>
      <xdr:col>1</xdr:col>
      <xdr:colOff>142875</xdr:colOff>
      <xdr:row>400</xdr:row>
      <xdr:rowOff>38100</xdr:rowOff>
    </xdr:to>
    <xdr:pic>
      <xdr:nvPicPr>
        <xdr:cNvPr id="244" name="Obraz 319" descr="Expanded" hidden="1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2576750"/>
          <a:ext cx="1333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400</xdr:row>
      <xdr:rowOff>0</xdr:rowOff>
    </xdr:from>
    <xdr:to>
      <xdr:col>1</xdr:col>
      <xdr:colOff>142875</xdr:colOff>
      <xdr:row>400</xdr:row>
      <xdr:rowOff>38100</xdr:rowOff>
    </xdr:to>
    <xdr:pic>
      <xdr:nvPicPr>
        <xdr:cNvPr id="245" name="Obraz 320" descr="Expanded" hidden="1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2576750"/>
          <a:ext cx="1333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400</xdr:row>
      <xdr:rowOff>0</xdr:rowOff>
    </xdr:from>
    <xdr:to>
      <xdr:col>1</xdr:col>
      <xdr:colOff>142875</xdr:colOff>
      <xdr:row>400</xdr:row>
      <xdr:rowOff>38100</xdr:rowOff>
    </xdr:to>
    <xdr:pic>
      <xdr:nvPicPr>
        <xdr:cNvPr id="246" name="Obraz 321" descr="Expanded" hidden="1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2576750"/>
          <a:ext cx="1333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400</xdr:row>
      <xdr:rowOff>0</xdr:rowOff>
    </xdr:from>
    <xdr:to>
      <xdr:col>1</xdr:col>
      <xdr:colOff>142875</xdr:colOff>
      <xdr:row>400</xdr:row>
      <xdr:rowOff>38100</xdr:rowOff>
    </xdr:to>
    <xdr:pic>
      <xdr:nvPicPr>
        <xdr:cNvPr id="247" name="Obraz 322" descr="Expanded" hidden="1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2576750"/>
          <a:ext cx="1333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400</xdr:row>
      <xdr:rowOff>0</xdr:rowOff>
    </xdr:from>
    <xdr:to>
      <xdr:col>1</xdr:col>
      <xdr:colOff>142875</xdr:colOff>
      <xdr:row>400</xdr:row>
      <xdr:rowOff>38100</xdr:rowOff>
    </xdr:to>
    <xdr:pic>
      <xdr:nvPicPr>
        <xdr:cNvPr id="248" name="Obraz 323" descr="Expanded" hidden="1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2576750"/>
          <a:ext cx="1333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400</xdr:row>
      <xdr:rowOff>0</xdr:rowOff>
    </xdr:from>
    <xdr:to>
      <xdr:col>1</xdr:col>
      <xdr:colOff>142875</xdr:colOff>
      <xdr:row>400</xdr:row>
      <xdr:rowOff>38100</xdr:rowOff>
    </xdr:to>
    <xdr:pic>
      <xdr:nvPicPr>
        <xdr:cNvPr id="249" name="Obraz 324" descr="Expanded" hidden="1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2576750"/>
          <a:ext cx="1333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502"/>
  <sheetViews>
    <sheetView tabSelected="1" view="pageBreakPreview" zoomScale="120" zoomScaleNormal="100" zoomScaleSheetLayoutView="120" workbookViewId="0">
      <selection activeCell="I108" sqref="I108"/>
    </sheetView>
  </sheetViews>
  <sheetFormatPr defaultRowHeight="15" outlineLevelRow="1" x14ac:dyDescent="0.25"/>
  <cols>
    <col min="1" max="1" width="15.7109375" style="54" customWidth="1"/>
    <col min="2" max="2" width="63.85546875" style="77" customWidth="1"/>
    <col min="3" max="4" width="14.7109375" style="114" customWidth="1"/>
    <col min="5" max="5" width="10.5703125" customWidth="1"/>
    <col min="8" max="8" width="13" customWidth="1"/>
    <col min="9" max="9" width="84.28515625" customWidth="1"/>
  </cols>
  <sheetData>
    <row r="1" spans="1:5" x14ac:dyDescent="0.25">
      <c r="C1" s="223" t="s">
        <v>732</v>
      </c>
      <c r="D1" s="224"/>
    </row>
    <row r="2" spans="1:5" x14ac:dyDescent="0.25">
      <c r="C2" s="224"/>
      <c r="D2" s="224"/>
    </row>
    <row r="3" spans="1:5" ht="9" customHeight="1" x14ac:dyDescent="0.25">
      <c r="C3" s="224"/>
      <c r="D3" s="224"/>
    </row>
    <row r="4" spans="1:5" ht="12" customHeight="1" x14ac:dyDescent="0.25">
      <c r="C4" s="224"/>
      <c r="D4" s="224"/>
    </row>
    <row r="5" spans="1:5" ht="9" customHeight="1" x14ac:dyDescent="0.25">
      <c r="C5" s="224"/>
      <c r="D5" s="224"/>
    </row>
    <row r="6" spans="1:5" x14ac:dyDescent="0.25">
      <c r="A6" s="64" t="s">
        <v>550</v>
      </c>
      <c r="C6" s="68"/>
      <c r="D6" s="208"/>
    </row>
    <row r="7" spans="1:5" ht="8.25" customHeight="1" x14ac:dyDescent="0.25">
      <c r="C7" s="68"/>
      <c r="D7" s="208"/>
    </row>
    <row r="8" spans="1:5" x14ac:dyDescent="0.25">
      <c r="B8" s="78" t="s">
        <v>0</v>
      </c>
      <c r="C8" s="79"/>
      <c r="D8" s="79"/>
    </row>
    <row r="9" spans="1:5" ht="6" customHeight="1" x14ac:dyDescent="0.25">
      <c r="B9" s="78"/>
      <c r="C9" s="79"/>
      <c r="D9" s="79"/>
    </row>
    <row r="10" spans="1:5" x14ac:dyDescent="0.25">
      <c r="A10" s="80"/>
      <c r="B10" s="81" t="s">
        <v>1</v>
      </c>
      <c r="C10" s="82" t="s">
        <v>2</v>
      </c>
      <c r="D10" s="82" t="s">
        <v>3</v>
      </c>
    </row>
    <row r="11" spans="1:5" ht="6" customHeight="1" x14ac:dyDescent="0.25">
      <c r="A11" s="83"/>
      <c r="B11" s="84"/>
      <c r="C11" s="85"/>
      <c r="D11" s="85"/>
    </row>
    <row r="12" spans="1:5" x14ac:dyDescent="0.25">
      <c r="A12" s="86" t="s">
        <v>4</v>
      </c>
      <c r="B12" s="87" t="s">
        <v>5</v>
      </c>
      <c r="C12" s="88">
        <f>C14+C78+C227+C401+C920+C1102+C1166+C1223+C1267+C1471</f>
        <v>1070503</v>
      </c>
      <c r="D12" s="88">
        <f>D14+D78+D227+D401+D920+D1102+D1166+D1223+D1267+D1471</f>
        <v>1142503</v>
      </c>
      <c r="E12" s="207">
        <f>D12-C12</f>
        <v>72000</v>
      </c>
    </row>
    <row r="13" spans="1:5" ht="6" customHeight="1" x14ac:dyDescent="0.25">
      <c r="A13" s="83"/>
      <c r="B13" s="84"/>
      <c r="C13" s="85"/>
      <c r="D13" s="85"/>
      <c r="E13" s="207">
        <f t="shared" ref="E13:E76" si="0">D13-C13</f>
        <v>0</v>
      </c>
    </row>
    <row r="14" spans="1:5" hidden="1" outlineLevel="1" x14ac:dyDescent="0.25">
      <c r="A14" s="89" t="s">
        <v>6</v>
      </c>
      <c r="B14" s="90" t="s">
        <v>7</v>
      </c>
      <c r="C14" s="91">
        <f>C16</f>
        <v>0</v>
      </c>
      <c r="D14" s="91">
        <f>D16</f>
        <v>0</v>
      </c>
      <c r="E14" s="207">
        <f t="shared" si="0"/>
        <v>0</v>
      </c>
    </row>
    <row r="15" spans="1:5" ht="6" hidden="1" customHeight="1" outlineLevel="1" x14ac:dyDescent="0.25">
      <c r="A15" s="2"/>
      <c r="B15" s="3"/>
      <c r="C15" s="4"/>
      <c r="D15" s="4"/>
      <c r="E15" s="207">
        <f t="shared" si="0"/>
        <v>0</v>
      </c>
    </row>
    <row r="16" spans="1:5" hidden="1" outlineLevel="1" x14ac:dyDescent="0.25">
      <c r="A16" s="92" t="s">
        <v>8</v>
      </c>
      <c r="B16" s="93" t="s">
        <v>9</v>
      </c>
      <c r="C16" s="94">
        <f>C18+C44+C62+C70</f>
        <v>0</v>
      </c>
      <c r="D16" s="94">
        <f>D18+D44+D62+D70</f>
        <v>0</v>
      </c>
      <c r="E16" s="207">
        <f t="shared" si="0"/>
        <v>0</v>
      </c>
    </row>
    <row r="17" spans="1:5" ht="6" hidden="1" customHeight="1" outlineLevel="1" x14ac:dyDescent="0.25">
      <c r="A17" s="95"/>
      <c r="B17" s="96"/>
      <c r="C17" s="97"/>
      <c r="D17" s="97"/>
      <c r="E17" s="207">
        <f t="shared" si="0"/>
        <v>0</v>
      </c>
    </row>
    <row r="18" spans="1:5" hidden="1" outlineLevel="1" x14ac:dyDescent="0.25">
      <c r="A18" s="98" t="s">
        <v>10</v>
      </c>
      <c r="B18" s="99" t="s">
        <v>11</v>
      </c>
      <c r="C18" s="100">
        <f>C20+C28+C36</f>
        <v>0</v>
      </c>
      <c r="D18" s="100">
        <f>D20+D28+D36</f>
        <v>0</v>
      </c>
      <c r="E18" s="207">
        <f t="shared" si="0"/>
        <v>0</v>
      </c>
    </row>
    <row r="19" spans="1:5" ht="6" hidden="1" customHeight="1" outlineLevel="1" x14ac:dyDescent="0.25">
      <c r="A19" s="6"/>
      <c r="B19" s="7" t="s">
        <v>12</v>
      </c>
      <c r="C19" s="8"/>
      <c r="D19" s="8"/>
      <c r="E19" s="207">
        <f t="shared" si="0"/>
        <v>0</v>
      </c>
    </row>
    <row r="20" spans="1:5" hidden="1" outlineLevel="1" x14ac:dyDescent="0.25">
      <c r="A20" s="2" t="s">
        <v>13</v>
      </c>
      <c r="B20" s="10" t="s">
        <v>14</v>
      </c>
      <c r="C20" s="25">
        <f>C26</f>
        <v>0</v>
      </c>
      <c r="D20" s="9">
        <f>D26</f>
        <v>0</v>
      </c>
      <c r="E20" s="207">
        <f t="shared" si="0"/>
        <v>0</v>
      </c>
    </row>
    <row r="21" spans="1:5" ht="6" hidden="1" customHeight="1" outlineLevel="1" x14ac:dyDescent="0.25">
      <c r="A21" s="6"/>
      <c r="B21" s="7"/>
      <c r="C21" s="8"/>
      <c r="D21" s="8"/>
      <c r="E21" s="207">
        <f t="shared" si="0"/>
        <v>0</v>
      </c>
    </row>
    <row r="22" spans="1:5" hidden="1" outlineLevel="1" x14ac:dyDescent="0.25">
      <c r="A22" s="6"/>
      <c r="B22" s="11" t="s">
        <v>551</v>
      </c>
      <c r="C22" s="12"/>
      <c r="D22" s="8"/>
      <c r="E22" s="207">
        <f t="shared" si="0"/>
        <v>0</v>
      </c>
    </row>
    <row r="23" spans="1:5" ht="6" hidden="1" customHeight="1" outlineLevel="1" x14ac:dyDescent="0.25">
      <c r="A23" s="6"/>
      <c r="B23" s="7"/>
      <c r="C23" s="8"/>
      <c r="D23" s="8"/>
      <c r="E23" s="207">
        <f t="shared" si="0"/>
        <v>0</v>
      </c>
    </row>
    <row r="24" spans="1:5" hidden="1" outlineLevel="1" x14ac:dyDescent="0.25">
      <c r="A24" s="6"/>
      <c r="B24" s="13" t="s">
        <v>16</v>
      </c>
      <c r="C24" s="12"/>
      <c r="D24" s="8"/>
      <c r="E24" s="207">
        <f t="shared" si="0"/>
        <v>0</v>
      </c>
    </row>
    <row r="25" spans="1:5" ht="6" hidden="1" customHeight="1" outlineLevel="1" x14ac:dyDescent="0.25">
      <c r="A25" s="6"/>
      <c r="B25" s="7"/>
      <c r="C25" s="8"/>
      <c r="D25" s="8"/>
      <c r="E25" s="207">
        <f t="shared" si="0"/>
        <v>0</v>
      </c>
    </row>
    <row r="26" spans="1:5" ht="22.5" hidden="1" outlineLevel="1" x14ac:dyDescent="0.25">
      <c r="A26" s="6"/>
      <c r="B26" s="56" t="s">
        <v>265</v>
      </c>
      <c r="C26" s="28"/>
      <c r="D26" s="8"/>
      <c r="E26" s="207">
        <f t="shared" si="0"/>
        <v>0</v>
      </c>
    </row>
    <row r="27" spans="1:5" ht="6" hidden="1" customHeight="1" outlineLevel="1" x14ac:dyDescent="0.25">
      <c r="A27" s="6"/>
      <c r="B27" s="14"/>
      <c r="C27" s="8"/>
      <c r="D27" s="8"/>
      <c r="E27" s="207">
        <f t="shared" si="0"/>
        <v>0</v>
      </c>
    </row>
    <row r="28" spans="1:5" hidden="1" outlineLevel="1" x14ac:dyDescent="0.25">
      <c r="A28" s="2" t="s">
        <v>18</v>
      </c>
      <c r="B28" s="1" t="s">
        <v>19</v>
      </c>
      <c r="C28" s="25">
        <f>C34</f>
        <v>0</v>
      </c>
      <c r="D28" s="9">
        <f>D34</f>
        <v>0</v>
      </c>
      <c r="E28" s="207">
        <f t="shared" si="0"/>
        <v>0</v>
      </c>
    </row>
    <row r="29" spans="1:5" ht="6" hidden="1" customHeight="1" outlineLevel="1" x14ac:dyDescent="0.25">
      <c r="A29" s="6"/>
      <c r="B29" s="7"/>
      <c r="C29" s="8"/>
      <c r="D29" s="8"/>
      <c r="E29" s="207">
        <f t="shared" si="0"/>
        <v>0</v>
      </c>
    </row>
    <row r="30" spans="1:5" hidden="1" outlineLevel="1" x14ac:dyDescent="0.25">
      <c r="A30" s="6"/>
      <c r="B30" s="11" t="s">
        <v>20</v>
      </c>
      <c r="C30" s="12"/>
      <c r="D30" s="8"/>
      <c r="E30" s="207">
        <f t="shared" si="0"/>
        <v>0</v>
      </c>
    </row>
    <row r="31" spans="1:5" ht="6" hidden="1" customHeight="1" outlineLevel="1" x14ac:dyDescent="0.25">
      <c r="A31" s="6"/>
      <c r="B31" s="7"/>
      <c r="C31" s="8"/>
      <c r="D31" s="8"/>
      <c r="E31" s="207">
        <f t="shared" si="0"/>
        <v>0</v>
      </c>
    </row>
    <row r="32" spans="1:5" hidden="1" outlineLevel="1" x14ac:dyDescent="0.25">
      <c r="A32" s="6"/>
      <c r="B32" s="13" t="s">
        <v>21</v>
      </c>
      <c r="C32" s="12"/>
      <c r="D32" s="8"/>
      <c r="E32" s="207">
        <f t="shared" si="0"/>
        <v>0</v>
      </c>
    </row>
    <row r="33" spans="1:5" ht="6" hidden="1" customHeight="1" outlineLevel="1" x14ac:dyDescent="0.25">
      <c r="A33" s="6"/>
      <c r="B33" s="7"/>
      <c r="C33" s="8"/>
      <c r="D33" s="8"/>
      <c r="E33" s="207">
        <f t="shared" si="0"/>
        <v>0</v>
      </c>
    </row>
    <row r="34" spans="1:5" hidden="1" outlineLevel="1" x14ac:dyDescent="0.25">
      <c r="A34" s="6"/>
      <c r="B34" s="14" t="s">
        <v>17</v>
      </c>
      <c r="C34" s="8"/>
      <c r="D34" s="8"/>
      <c r="E34" s="207">
        <f t="shared" si="0"/>
        <v>0</v>
      </c>
    </row>
    <row r="35" spans="1:5" ht="6" hidden="1" customHeight="1" outlineLevel="1" x14ac:dyDescent="0.25">
      <c r="A35" s="6"/>
      <c r="B35" s="15"/>
      <c r="C35" s="16"/>
      <c r="D35" s="16"/>
      <c r="E35" s="207">
        <f t="shared" si="0"/>
        <v>0</v>
      </c>
    </row>
    <row r="36" spans="1:5" hidden="1" outlineLevel="1" x14ac:dyDescent="0.25">
      <c r="A36" s="2" t="s">
        <v>22</v>
      </c>
      <c r="B36" s="1" t="s">
        <v>23</v>
      </c>
      <c r="C36" s="25">
        <f>C42</f>
        <v>0</v>
      </c>
      <c r="D36" s="9">
        <f>D42</f>
        <v>0</v>
      </c>
      <c r="E36" s="207">
        <f t="shared" si="0"/>
        <v>0</v>
      </c>
    </row>
    <row r="37" spans="1:5" ht="5.25" hidden="1" customHeight="1" outlineLevel="1" x14ac:dyDescent="0.25">
      <c r="A37" s="6"/>
      <c r="B37" s="7"/>
      <c r="C37" s="8"/>
      <c r="D37" s="8"/>
      <c r="E37" s="207">
        <f t="shared" si="0"/>
        <v>0</v>
      </c>
    </row>
    <row r="38" spans="1:5" hidden="1" outlineLevel="1" x14ac:dyDescent="0.25">
      <c r="A38" s="6"/>
      <c r="B38" s="11" t="s">
        <v>15</v>
      </c>
      <c r="C38" s="12"/>
      <c r="D38" s="8"/>
      <c r="E38" s="207">
        <f t="shared" si="0"/>
        <v>0</v>
      </c>
    </row>
    <row r="39" spans="1:5" ht="5.25" hidden="1" customHeight="1" outlineLevel="1" x14ac:dyDescent="0.25">
      <c r="A39" s="6"/>
      <c r="B39" s="7"/>
      <c r="C39" s="8"/>
      <c r="D39" s="8"/>
      <c r="E39" s="207">
        <f t="shared" si="0"/>
        <v>0</v>
      </c>
    </row>
    <row r="40" spans="1:5" hidden="1" outlineLevel="1" x14ac:dyDescent="0.25">
      <c r="A40" s="6"/>
      <c r="B40" s="13" t="s">
        <v>24</v>
      </c>
      <c r="C40" s="12"/>
      <c r="D40" s="8"/>
      <c r="E40" s="207">
        <f t="shared" si="0"/>
        <v>0</v>
      </c>
    </row>
    <row r="41" spans="1:5" ht="5.25" hidden="1" customHeight="1" outlineLevel="1" x14ac:dyDescent="0.25">
      <c r="A41" s="6"/>
      <c r="B41" s="7"/>
      <c r="C41" s="8"/>
      <c r="D41" s="8"/>
      <c r="E41" s="207">
        <f t="shared" si="0"/>
        <v>0</v>
      </c>
    </row>
    <row r="42" spans="1:5" hidden="1" outlineLevel="1" x14ac:dyDescent="0.25">
      <c r="A42" s="6"/>
      <c r="B42" s="14" t="s">
        <v>17</v>
      </c>
      <c r="C42" s="8"/>
      <c r="D42" s="8"/>
      <c r="E42" s="207">
        <f t="shared" si="0"/>
        <v>0</v>
      </c>
    </row>
    <row r="43" spans="1:5" ht="5.25" hidden="1" customHeight="1" outlineLevel="1" x14ac:dyDescent="0.25">
      <c r="A43" s="6"/>
      <c r="B43" s="7"/>
      <c r="C43" s="17"/>
      <c r="D43" s="17"/>
      <c r="E43" s="207">
        <f t="shared" si="0"/>
        <v>0</v>
      </c>
    </row>
    <row r="44" spans="1:5" hidden="1" outlineLevel="1" collapsed="1" x14ac:dyDescent="0.25">
      <c r="A44" s="98" t="s">
        <v>25</v>
      </c>
      <c r="B44" s="99" t="s">
        <v>26</v>
      </c>
      <c r="C44" s="101">
        <f>C46+C54</f>
        <v>0</v>
      </c>
      <c r="D44" s="101">
        <f>D46+D54</f>
        <v>0</v>
      </c>
      <c r="E44" s="207">
        <f t="shared" si="0"/>
        <v>0</v>
      </c>
    </row>
    <row r="45" spans="1:5" ht="5.25" hidden="1" customHeight="1" outlineLevel="1" x14ac:dyDescent="0.25">
      <c r="A45" s="2"/>
      <c r="B45" s="3"/>
      <c r="C45" s="18"/>
      <c r="D45" s="18"/>
      <c r="E45" s="207">
        <f t="shared" si="0"/>
        <v>0</v>
      </c>
    </row>
    <row r="46" spans="1:5" hidden="1" outlineLevel="1" x14ac:dyDescent="0.25">
      <c r="A46" s="2" t="s">
        <v>27</v>
      </c>
      <c r="B46" s="3" t="s">
        <v>28</v>
      </c>
      <c r="C46" s="18">
        <f>C52</f>
        <v>0</v>
      </c>
      <c r="D46" s="19">
        <f>D52</f>
        <v>0</v>
      </c>
      <c r="E46" s="207">
        <f t="shared" si="0"/>
        <v>0</v>
      </c>
    </row>
    <row r="47" spans="1:5" ht="5.25" hidden="1" customHeight="1" outlineLevel="1" x14ac:dyDescent="0.25">
      <c r="A47" s="6"/>
      <c r="B47" s="20"/>
      <c r="C47" s="21"/>
      <c r="D47" s="21"/>
      <c r="E47" s="207">
        <f t="shared" si="0"/>
        <v>0</v>
      </c>
    </row>
    <row r="48" spans="1:5" hidden="1" outlineLevel="1" x14ac:dyDescent="0.25">
      <c r="A48" s="22"/>
      <c r="B48" s="11" t="s">
        <v>15</v>
      </c>
      <c r="C48" s="23"/>
      <c r="D48" s="24"/>
      <c r="E48" s="207">
        <f t="shared" si="0"/>
        <v>0</v>
      </c>
    </row>
    <row r="49" spans="1:5" ht="5.25" hidden="1" customHeight="1" outlineLevel="1" x14ac:dyDescent="0.25">
      <c r="A49" s="6"/>
      <c r="B49" s="7"/>
      <c r="C49" s="8"/>
      <c r="D49" s="8"/>
      <c r="E49" s="207">
        <f t="shared" si="0"/>
        <v>0</v>
      </c>
    </row>
    <row r="50" spans="1:5" hidden="1" outlineLevel="1" x14ac:dyDescent="0.25">
      <c r="A50" s="22"/>
      <c r="B50" s="13" t="s">
        <v>29</v>
      </c>
      <c r="C50" s="23"/>
      <c r="D50" s="25"/>
      <c r="E50" s="207">
        <f t="shared" si="0"/>
        <v>0</v>
      </c>
    </row>
    <row r="51" spans="1:5" ht="5.25" hidden="1" customHeight="1" outlineLevel="1" x14ac:dyDescent="0.25">
      <c r="A51" s="6"/>
      <c r="B51" s="7"/>
      <c r="C51" s="8"/>
      <c r="D51" s="8"/>
      <c r="E51" s="207">
        <f t="shared" si="0"/>
        <v>0</v>
      </c>
    </row>
    <row r="52" spans="1:5" hidden="1" outlineLevel="1" x14ac:dyDescent="0.25">
      <c r="A52" s="6"/>
      <c r="B52" s="14" t="s">
        <v>17</v>
      </c>
      <c r="C52" s="17"/>
      <c r="D52" s="26"/>
      <c r="E52" s="207">
        <f t="shared" si="0"/>
        <v>0</v>
      </c>
    </row>
    <row r="53" spans="1:5" ht="5.25" hidden="1" customHeight="1" outlineLevel="1" x14ac:dyDescent="0.25">
      <c r="A53" s="6"/>
      <c r="B53" s="14"/>
      <c r="C53" s="17"/>
      <c r="D53" s="26"/>
      <c r="E53" s="207">
        <f t="shared" si="0"/>
        <v>0</v>
      </c>
    </row>
    <row r="54" spans="1:5" hidden="1" outlineLevel="1" collapsed="1" x14ac:dyDescent="0.25">
      <c r="A54" s="2" t="s">
        <v>30</v>
      </c>
      <c r="B54" s="3" t="s">
        <v>31</v>
      </c>
      <c r="C54" s="18">
        <f>C60</f>
        <v>0</v>
      </c>
      <c r="D54" s="19">
        <f>D60</f>
        <v>0</v>
      </c>
      <c r="E54" s="207">
        <f t="shared" si="0"/>
        <v>0</v>
      </c>
    </row>
    <row r="55" spans="1:5" ht="6" hidden="1" customHeight="1" outlineLevel="1" x14ac:dyDescent="0.25">
      <c r="A55" s="6"/>
      <c r="B55" s="20"/>
      <c r="C55" s="21"/>
      <c r="D55" s="21"/>
      <c r="E55" s="207">
        <f t="shared" si="0"/>
        <v>0</v>
      </c>
    </row>
    <row r="56" spans="1:5" hidden="1" outlineLevel="1" x14ac:dyDescent="0.25">
      <c r="A56" s="22"/>
      <c r="B56" s="11" t="s">
        <v>15</v>
      </c>
      <c r="C56" s="23"/>
      <c r="D56" s="24"/>
      <c r="E56" s="207">
        <f t="shared" si="0"/>
        <v>0</v>
      </c>
    </row>
    <row r="57" spans="1:5" ht="6" hidden="1" customHeight="1" outlineLevel="1" x14ac:dyDescent="0.25">
      <c r="A57" s="6"/>
      <c r="B57" s="7"/>
      <c r="C57" s="8"/>
      <c r="D57" s="8"/>
      <c r="E57" s="207">
        <f t="shared" si="0"/>
        <v>0</v>
      </c>
    </row>
    <row r="58" spans="1:5" hidden="1" outlineLevel="1" x14ac:dyDescent="0.25">
      <c r="A58" s="22"/>
      <c r="B58" s="13" t="s">
        <v>29</v>
      </c>
      <c r="C58" s="23"/>
      <c r="D58" s="25"/>
      <c r="E58" s="207">
        <f t="shared" si="0"/>
        <v>0</v>
      </c>
    </row>
    <row r="59" spans="1:5" ht="6" hidden="1" customHeight="1" outlineLevel="1" x14ac:dyDescent="0.25">
      <c r="A59" s="6"/>
      <c r="B59" s="7"/>
      <c r="C59" s="8"/>
      <c r="D59" s="8"/>
      <c r="E59" s="207">
        <f t="shared" si="0"/>
        <v>0</v>
      </c>
    </row>
    <row r="60" spans="1:5" ht="41.25" hidden="1" customHeight="1" outlineLevel="1" x14ac:dyDescent="0.25">
      <c r="A60" s="6"/>
      <c r="B60" s="56" t="s">
        <v>549</v>
      </c>
      <c r="C60" s="17"/>
      <c r="D60" s="28"/>
      <c r="E60" s="207">
        <f t="shared" si="0"/>
        <v>0</v>
      </c>
    </row>
    <row r="61" spans="1:5" ht="6" hidden="1" customHeight="1" outlineLevel="1" x14ac:dyDescent="0.25">
      <c r="A61" s="6"/>
      <c r="B61" s="7"/>
      <c r="C61" s="17"/>
      <c r="D61" s="17"/>
      <c r="E61" s="207">
        <f t="shared" si="0"/>
        <v>0</v>
      </c>
    </row>
    <row r="62" spans="1:5" hidden="1" outlineLevel="1" collapsed="1" x14ac:dyDescent="0.25">
      <c r="A62" s="98" t="s">
        <v>32</v>
      </c>
      <c r="B62" s="99" t="s">
        <v>33</v>
      </c>
      <c r="C62" s="101">
        <f>C68</f>
        <v>0</v>
      </c>
      <c r="D62" s="101">
        <f>D68</f>
        <v>0</v>
      </c>
      <c r="E62" s="207">
        <f t="shared" si="0"/>
        <v>0</v>
      </c>
    </row>
    <row r="63" spans="1:5" ht="6" hidden="1" customHeight="1" outlineLevel="1" x14ac:dyDescent="0.25">
      <c r="A63" s="6"/>
      <c r="B63" s="7"/>
      <c r="C63" s="17"/>
      <c r="D63" s="17"/>
      <c r="E63" s="207">
        <f t="shared" si="0"/>
        <v>0</v>
      </c>
    </row>
    <row r="64" spans="1:5" hidden="1" outlineLevel="1" x14ac:dyDescent="0.25">
      <c r="A64" s="6"/>
      <c r="B64" s="11" t="s">
        <v>551</v>
      </c>
      <c r="C64" s="23"/>
      <c r="D64" s="17"/>
      <c r="E64" s="207">
        <f t="shared" si="0"/>
        <v>0</v>
      </c>
    </row>
    <row r="65" spans="1:5" ht="6" hidden="1" customHeight="1" outlineLevel="1" x14ac:dyDescent="0.25">
      <c r="A65" s="6"/>
      <c r="B65" s="7"/>
      <c r="C65" s="17"/>
      <c r="D65" s="17"/>
      <c r="E65" s="207">
        <f t="shared" si="0"/>
        <v>0</v>
      </c>
    </row>
    <row r="66" spans="1:5" hidden="1" outlineLevel="1" x14ac:dyDescent="0.25">
      <c r="A66" s="6"/>
      <c r="B66" s="13" t="s">
        <v>34</v>
      </c>
      <c r="C66" s="23"/>
      <c r="D66" s="17"/>
      <c r="E66" s="207">
        <f t="shared" si="0"/>
        <v>0</v>
      </c>
    </row>
    <row r="67" spans="1:5" ht="6" hidden="1" customHeight="1" outlineLevel="1" x14ac:dyDescent="0.25">
      <c r="A67" s="6"/>
      <c r="B67" s="7"/>
      <c r="C67" s="17"/>
      <c r="D67" s="17"/>
      <c r="E67" s="207">
        <f t="shared" si="0"/>
        <v>0</v>
      </c>
    </row>
    <row r="68" spans="1:5" ht="22.5" hidden="1" outlineLevel="1" x14ac:dyDescent="0.25">
      <c r="A68" s="6"/>
      <c r="B68" s="56" t="s">
        <v>714</v>
      </c>
      <c r="C68" s="17"/>
      <c r="D68" s="17"/>
      <c r="E68" s="207">
        <f t="shared" si="0"/>
        <v>0</v>
      </c>
    </row>
    <row r="69" spans="1:5" ht="6" hidden="1" customHeight="1" outlineLevel="1" x14ac:dyDescent="0.25">
      <c r="A69" s="6"/>
      <c r="B69" s="15"/>
      <c r="C69" s="16"/>
      <c r="D69" s="16"/>
      <c r="E69" s="207">
        <f t="shared" si="0"/>
        <v>0</v>
      </c>
    </row>
    <row r="70" spans="1:5" hidden="1" outlineLevel="1" x14ac:dyDescent="0.25">
      <c r="A70" s="98" t="s">
        <v>35</v>
      </c>
      <c r="B70" s="99" t="s">
        <v>36</v>
      </c>
      <c r="C70" s="101">
        <f>C76</f>
        <v>0</v>
      </c>
      <c r="D70" s="101">
        <f>D76</f>
        <v>0</v>
      </c>
      <c r="E70" s="207">
        <f t="shared" si="0"/>
        <v>0</v>
      </c>
    </row>
    <row r="71" spans="1:5" ht="6" hidden="1" customHeight="1" outlineLevel="1" x14ac:dyDescent="0.25">
      <c r="A71" s="6"/>
      <c r="B71" s="7"/>
      <c r="C71" s="8"/>
      <c r="D71" s="8"/>
      <c r="E71" s="207">
        <f t="shared" si="0"/>
        <v>0</v>
      </c>
    </row>
    <row r="72" spans="1:5" hidden="1" outlineLevel="1" x14ac:dyDescent="0.25">
      <c r="A72" s="6"/>
      <c r="B72" s="13" t="s">
        <v>37</v>
      </c>
      <c r="C72" s="23"/>
      <c r="D72" s="17"/>
      <c r="E72" s="207">
        <f t="shared" si="0"/>
        <v>0</v>
      </c>
    </row>
    <row r="73" spans="1:5" ht="6" hidden="1" customHeight="1" outlineLevel="1" x14ac:dyDescent="0.25">
      <c r="A73" s="6"/>
      <c r="B73" s="7"/>
      <c r="C73" s="8"/>
      <c r="D73" s="8"/>
      <c r="E73" s="207">
        <f t="shared" si="0"/>
        <v>0</v>
      </c>
    </row>
    <row r="74" spans="1:5" hidden="1" outlineLevel="1" x14ac:dyDescent="0.25">
      <c r="A74" s="6"/>
      <c r="B74" s="13" t="s">
        <v>38</v>
      </c>
      <c r="C74" s="23"/>
      <c r="D74" s="17"/>
      <c r="E74" s="207">
        <f t="shared" si="0"/>
        <v>0</v>
      </c>
    </row>
    <row r="75" spans="1:5" ht="6" hidden="1" customHeight="1" outlineLevel="1" x14ac:dyDescent="0.25">
      <c r="A75" s="6"/>
      <c r="B75" s="7"/>
      <c r="C75" s="17"/>
      <c r="D75" s="17"/>
      <c r="E75" s="207">
        <f t="shared" si="0"/>
        <v>0</v>
      </c>
    </row>
    <row r="76" spans="1:5" ht="45" hidden="1" outlineLevel="1" x14ac:dyDescent="0.25">
      <c r="A76" s="6"/>
      <c r="B76" s="132" t="s">
        <v>702</v>
      </c>
      <c r="C76" s="17"/>
      <c r="D76" s="17"/>
      <c r="E76" s="207">
        <f t="shared" si="0"/>
        <v>0</v>
      </c>
    </row>
    <row r="77" spans="1:5" ht="6" hidden="1" customHeight="1" outlineLevel="1" x14ac:dyDescent="0.25">
      <c r="A77" s="6"/>
      <c r="B77" s="53"/>
      <c r="C77" s="16"/>
      <c r="D77" s="16"/>
      <c r="E77" s="207">
        <f t="shared" ref="E77:E142" si="1">D77-C77</f>
        <v>0</v>
      </c>
    </row>
    <row r="78" spans="1:5" collapsed="1" x14ac:dyDescent="0.25">
      <c r="A78" s="89" t="s">
        <v>39</v>
      </c>
      <c r="B78" s="102" t="s">
        <v>40</v>
      </c>
      <c r="C78" s="103">
        <f>C80+C100+C177+C195+C90</f>
        <v>1000000</v>
      </c>
      <c r="D78" s="103">
        <f>D80+D100+D177+D195+D90</f>
        <v>1000000</v>
      </c>
      <c r="E78" s="207">
        <f t="shared" si="1"/>
        <v>0</v>
      </c>
    </row>
    <row r="79" spans="1:5" ht="6" customHeight="1" x14ac:dyDescent="0.25">
      <c r="A79" s="2"/>
      <c r="B79" s="27"/>
      <c r="C79" s="28"/>
      <c r="D79" s="18"/>
      <c r="E79" s="207">
        <f t="shared" si="1"/>
        <v>0</v>
      </c>
    </row>
    <row r="80" spans="1:5" hidden="1" outlineLevel="1" x14ac:dyDescent="0.25">
      <c r="A80" s="92" t="s">
        <v>41</v>
      </c>
      <c r="B80" s="104" t="s">
        <v>42</v>
      </c>
      <c r="C80" s="105">
        <f>C82</f>
        <v>0</v>
      </c>
      <c r="D80" s="105">
        <f>D82</f>
        <v>0</v>
      </c>
      <c r="E80" s="207">
        <f t="shared" si="1"/>
        <v>0</v>
      </c>
    </row>
    <row r="81" spans="1:5" ht="6" hidden="1" customHeight="1" outlineLevel="1" x14ac:dyDescent="0.25">
      <c r="A81" s="6"/>
      <c r="B81" s="5"/>
      <c r="C81" s="17"/>
      <c r="D81" s="17"/>
      <c r="E81" s="207">
        <f t="shared" si="1"/>
        <v>0</v>
      </c>
    </row>
    <row r="82" spans="1:5" hidden="1" outlineLevel="1" x14ac:dyDescent="0.25">
      <c r="A82" s="98" t="s">
        <v>43</v>
      </c>
      <c r="B82" s="106" t="s">
        <v>44</v>
      </c>
      <c r="C82" s="101">
        <f>C88</f>
        <v>0</v>
      </c>
      <c r="D82" s="101">
        <f>D88</f>
        <v>0</v>
      </c>
      <c r="E82" s="207">
        <f t="shared" si="1"/>
        <v>0</v>
      </c>
    </row>
    <row r="83" spans="1:5" ht="6" hidden="1" customHeight="1" outlineLevel="1" x14ac:dyDescent="0.25">
      <c r="A83" s="6"/>
      <c r="B83" s="5"/>
      <c r="C83" s="17"/>
      <c r="D83" s="17"/>
      <c r="E83" s="207">
        <f t="shared" si="1"/>
        <v>0</v>
      </c>
    </row>
    <row r="84" spans="1:5" hidden="1" outlineLevel="1" x14ac:dyDescent="0.25">
      <c r="A84" s="22"/>
      <c r="B84" s="11" t="s">
        <v>45</v>
      </c>
      <c r="C84" s="31"/>
      <c r="D84" s="28"/>
      <c r="E84" s="207">
        <f t="shared" si="1"/>
        <v>0</v>
      </c>
    </row>
    <row r="85" spans="1:5" ht="6" hidden="1" customHeight="1" outlineLevel="1" x14ac:dyDescent="0.25">
      <c r="A85" s="6"/>
      <c r="B85" s="5"/>
      <c r="C85" s="17"/>
      <c r="D85" s="17"/>
      <c r="E85" s="207">
        <f t="shared" si="1"/>
        <v>0</v>
      </c>
    </row>
    <row r="86" spans="1:5" hidden="1" outlineLevel="1" x14ac:dyDescent="0.25">
      <c r="A86" s="22"/>
      <c r="B86" s="11" t="s">
        <v>46</v>
      </c>
      <c r="C86" s="31"/>
      <c r="D86" s="28"/>
      <c r="E86" s="207">
        <f t="shared" si="1"/>
        <v>0</v>
      </c>
    </row>
    <row r="87" spans="1:5" ht="6" hidden="1" customHeight="1" outlineLevel="1" x14ac:dyDescent="0.25">
      <c r="A87" s="6"/>
      <c r="B87" s="5"/>
      <c r="C87" s="17"/>
      <c r="D87" s="17"/>
      <c r="E87" s="207">
        <f t="shared" si="1"/>
        <v>0</v>
      </c>
    </row>
    <row r="88" spans="1:5" hidden="1" outlineLevel="1" x14ac:dyDescent="0.25">
      <c r="A88" s="6"/>
      <c r="B88" s="14" t="s">
        <v>17</v>
      </c>
      <c r="C88" s="26"/>
      <c r="D88" s="17"/>
      <c r="E88" s="207">
        <f t="shared" si="1"/>
        <v>0</v>
      </c>
    </row>
    <row r="89" spans="1:5" ht="6" hidden="1" customHeight="1" outlineLevel="1" x14ac:dyDescent="0.25">
      <c r="A89" s="6"/>
      <c r="B89" s="29"/>
      <c r="C89" s="26"/>
      <c r="D89" s="17"/>
      <c r="E89" s="207">
        <f t="shared" si="1"/>
        <v>0</v>
      </c>
    </row>
    <row r="90" spans="1:5" hidden="1" outlineLevel="1" x14ac:dyDescent="0.25">
      <c r="A90" s="92" t="s">
        <v>47</v>
      </c>
      <c r="B90" s="107" t="s">
        <v>48</v>
      </c>
      <c r="C90" s="105">
        <f>C92</f>
        <v>0</v>
      </c>
      <c r="D90" s="105">
        <f>D92</f>
        <v>0</v>
      </c>
      <c r="E90" s="207">
        <f t="shared" si="1"/>
        <v>0</v>
      </c>
    </row>
    <row r="91" spans="1:5" ht="6" hidden="1" customHeight="1" outlineLevel="1" x14ac:dyDescent="0.25">
      <c r="A91" s="6"/>
      <c r="B91" s="5"/>
      <c r="C91" s="17"/>
      <c r="D91" s="17"/>
      <c r="E91" s="207">
        <f t="shared" si="1"/>
        <v>0</v>
      </c>
    </row>
    <row r="92" spans="1:5" ht="24" hidden="1" outlineLevel="1" x14ac:dyDescent="0.25">
      <c r="A92" s="98" t="s">
        <v>49</v>
      </c>
      <c r="B92" s="108" t="s">
        <v>50</v>
      </c>
      <c r="C92" s="101">
        <f>C98</f>
        <v>0</v>
      </c>
      <c r="D92" s="101">
        <f>D98</f>
        <v>0</v>
      </c>
      <c r="E92" s="207">
        <f t="shared" si="1"/>
        <v>0</v>
      </c>
    </row>
    <row r="93" spans="1:5" ht="6" hidden="1" customHeight="1" outlineLevel="1" x14ac:dyDescent="0.25">
      <c r="A93" s="6"/>
      <c r="B93" s="5"/>
      <c r="C93" s="17"/>
      <c r="D93" s="17"/>
      <c r="E93" s="207">
        <f t="shared" si="1"/>
        <v>0</v>
      </c>
    </row>
    <row r="94" spans="1:5" hidden="1" outlineLevel="1" x14ac:dyDescent="0.25">
      <c r="A94" s="22"/>
      <c r="B94" s="11" t="s">
        <v>51</v>
      </c>
      <c r="C94" s="31"/>
      <c r="D94" s="28"/>
      <c r="E94" s="207">
        <f t="shared" si="1"/>
        <v>0</v>
      </c>
    </row>
    <row r="95" spans="1:5" ht="6" hidden="1" customHeight="1" outlineLevel="1" x14ac:dyDescent="0.25">
      <c r="A95" s="6"/>
      <c r="B95" s="5"/>
      <c r="C95" s="17"/>
      <c r="D95" s="17"/>
      <c r="E95" s="207">
        <f t="shared" si="1"/>
        <v>0</v>
      </c>
    </row>
    <row r="96" spans="1:5" hidden="1" outlineLevel="1" x14ac:dyDescent="0.25">
      <c r="A96" s="22"/>
      <c r="B96" s="11" t="s">
        <v>52</v>
      </c>
      <c r="C96" s="31"/>
      <c r="D96" s="28"/>
      <c r="E96" s="207">
        <f t="shared" si="1"/>
        <v>0</v>
      </c>
    </row>
    <row r="97" spans="1:5" ht="6" hidden="1" customHeight="1" outlineLevel="1" x14ac:dyDescent="0.25">
      <c r="A97" s="6"/>
      <c r="B97" s="5"/>
      <c r="C97" s="17"/>
      <c r="D97" s="17"/>
      <c r="E97" s="207">
        <f t="shared" si="1"/>
        <v>0</v>
      </c>
    </row>
    <row r="98" spans="1:5" hidden="1" outlineLevel="1" x14ac:dyDescent="0.25">
      <c r="A98" s="6"/>
      <c r="B98" s="14" t="s">
        <v>17</v>
      </c>
      <c r="C98" s="26"/>
      <c r="D98" s="17"/>
      <c r="E98" s="207">
        <f t="shared" si="1"/>
        <v>0</v>
      </c>
    </row>
    <row r="99" spans="1:5" ht="6" hidden="1" customHeight="1" outlineLevel="1" x14ac:dyDescent="0.25">
      <c r="A99" s="6"/>
      <c r="B99" s="29"/>
      <c r="C99" s="26"/>
      <c r="D99" s="17"/>
      <c r="E99" s="207">
        <f t="shared" si="1"/>
        <v>0</v>
      </c>
    </row>
    <row r="100" spans="1:5" ht="22.5" collapsed="1" x14ac:dyDescent="0.25">
      <c r="A100" s="92" t="s">
        <v>53</v>
      </c>
      <c r="B100" s="104" t="s">
        <v>54</v>
      </c>
      <c r="C100" s="105">
        <f>C102+C129+C137+C146+C159</f>
        <v>1000000</v>
      </c>
      <c r="D100" s="105">
        <f>D102+D129+D137+D146+D159</f>
        <v>1000000</v>
      </c>
      <c r="E100" s="207">
        <f t="shared" si="1"/>
        <v>0</v>
      </c>
    </row>
    <row r="101" spans="1:5" ht="6" customHeight="1" x14ac:dyDescent="0.25">
      <c r="A101" s="22"/>
      <c r="B101" s="10"/>
      <c r="C101" s="213"/>
      <c r="D101" s="25"/>
      <c r="E101" s="207">
        <f t="shared" si="1"/>
        <v>0</v>
      </c>
    </row>
    <row r="102" spans="1:5" x14ac:dyDescent="0.25">
      <c r="A102" s="98" t="s">
        <v>55</v>
      </c>
      <c r="B102" s="106" t="s">
        <v>56</v>
      </c>
      <c r="C102" s="101">
        <f>C104+C111+C117+C123</f>
        <v>0</v>
      </c>
      <c r="D102" s="101">
        <f>D104+D111+D117+D123</f>
        <v>1000000</v>
      </c>
      <c r="E102" s="207">
        <f t="shared" si="1"/>
        <v>1000000</v>
      </c>
    </row>
    <row r="103" spans="1:5" ht="6" customHeight="1" x14ac:dyDescent="0.25">
      <c r="A103" s="6"/>
      <c r="B103" s="10"/>
      <c r="C103" s="214"/>
      <c r="D103" s="17"/>
      <c r="E103" s="207">
        <f t="shared" si="1"/>
        <v>0</v>
      </c>
    </row>
    <row r="104" spans="1:5" x14ac:dyDescent="0.25">
      <c r="A104" s="6"/>
      <c r="B104" s="11" t="s">
        <v>20</v>
      </c>
      <c r="C104" s="30">
        <f>C108+C109</f>
        <v>0</v>
      </c>
      <c r="D104" s="30">
        <f>D108+D109</f>
        <v>1000000</v>
      </c>
      <c r="E104" s="207">
        <f t="shared" si="1"/>
        <v>1000000</v>
      </c>
    </row>
    <row r="105" spans="1:5" ht="6" customHeight="1" x14ac:dyDescent="0.25">
      <c r="A105" s="6"/>
      <c r="B105" s="11"/>
      <c r="C105" s="31"/>
      <c r="D105" s="28"/>
      <c r="E105" s="207">
        <f t="shared" si="1"/>
        <v>0</v>
      </c>
    </row>
    <row r="106" spans="1:5" x14ac:dyDescent="0.25">
      <c r="A106" s="6"/>
      <c r="B106" s="11" t="s">
        <v>57</v>
      </c>
      <c r="C106" s="31"/>
      <c r="D106" s="28"/>
      <c r="E106" s="207">
        <f t="shared" si="1"/>
        <v>0</v>
      </c>
    </row>
    <row r="107" spans="1:5" ht="6" customHeight="1" x14ac:dyDescent="0.25">
      <c r="A107" s="6"/>
      <c r="B107" s="11"/>
      <c r="C107" s="31"/>
      <c r="D107" s="28"/>
      <c r="E107" s="207">
        <f t="shared" si="1"/>
        <v>0</v>
      </c>
    </row>
    <row r="108" spans="1:5" ht="56.25" x14ac:dyDescent="0.25">
      <c r="A108" s="6"/>
      <c r="B108" s="56" t="s">
        <v>722</v>
      </c>
      <c r="C108" s="28"/>
      <c r="D108" s="28">
        <v>1000000</v>
      </c>
      <c r="E108" s="207">
        <f t="shared" si="1"/>
        <v>1000000</v>
      </c>
    </row>
    <row r="109" spans="1:5" ht="22.5" hidden="1" outlineLevel="1" x14ac:dyDescent="0.25">
      <c r="A109" s="6"/>
      <c r="B109" s="222" t="s">
        <v>643</v>
      </c>
      <c r="C109" s="28"/>
      <c r="D109" s="28"/>
      <c r="E109" s="207">
        <f t="shared" si="1"/>
        <v>0</v>
      </c>
    </row>
    <row r="110" spans="1:5" ht="6" customHeight="1" collapsed="1" x14ac:dyDescent="0.25">
      <c r="A110" s="6"/>
      <c r="B110" s="10"/>
      <c r="C110" s="214"/>
      <c r="D110" s="17"/>
      <c r="E110" s="207">
        <f t="shared" si="1"/>
        <v>0</v>
      </c>
    </row>
    <row r="111" spans="1:5" hidden="1" outlineLevel="1" x14ac:dyDescent="0.25">
      <c r="A111" s="22"/>
      <c r="B111" s="11" t="s">
        <v>676</v>
      </c>
      <c r="C111" s="30">
        <f>C115</f>
        <v>0</v>
      </c>
      <c r="D111" s="32">
        <f>D115</f>
        <v>0</v>
      </c>
      <c r="E111" s="207">
        <f t="shared" si="1"/>
        <v>0</v>
      </c>
    </row>
    <row r="112" spans="1:5" ht="6" hidden="1" customHeight="1" outlineLevel="1" x14ac:dyDescent="0.25">
      <c r="A112" s="22"/>
      <c r="B112" s="11"/>
      <c r="C112" s="31"/>
      <c r="D112" s="16"/>
      <c r="E112" s="207">
        <f t="shared" si="1"/>
        <v>0</v>
      </c>
    </row>
    <row r="113" spans="1:5" hidden="1" outlineLevel="1" x14ac:dyDescent="0.25">
      <c r="A113" s="6"/>
      <c r="B113" s="11" t="s">
        <v>57</v>
      </c>
      <c r="C113" s="31"/>
      <c r="D113" s="28"/>
      <c r="E113" s="207">
        <f t="shared" si="1"/>
        <v>0</v>
      </c>
    </row>
    <row r="114" spans="1:5" ht="6" hidden="1" customHeight="1" outlineLevel="1" x14ac:dyDescent="0.25">
      <c r="A114" s="6"/>
      <c r="B114" s="11"/>
      <c r="C114" s="31"/>
      <c r="D114" s="28"/>
      <c r="E114" s="207">
        <f t="shared" si="1"/>
        <v>0</v>
      </c>
    </row>
    <row r="115" spans="1:5" ht="33.75" hidden="1" outlineLevel="1" x14ac:dyDescent="0.25">
      <c r="A115" s="6"/>
      <c r="B115" s="56" t="s">
        <v>675</v>
      </c>
      <c r="C115" s="28"/>
      <c r="D115" s="28"/>
      <c r="E115" s="207">
        <f t="shared" si="1"/>
        <v>0</v>
      </c>
    </row>
    <row r="116" spans="1:5" ht="6" hidden="1" customHeight="1" outlineLevel="1" x14ac:dyDescent="0.25">
      <c r="A116" s="6"/>
      <c r="B116" s="5"/>
      <c r="C116" s="214"/>
      <c r="D116" s="17"/>
      <c r="E116" s="207">
        <f t="shared" si="1"/>
        <v>0</v>
      </c>
    </row>
    <row r="117" spans="1:5" hidden="1" outlineLevel="1" x14ac:dyDescent="0.25">
      <c r="A117" s="6"/>
      <c r="B117" s="11" t="s">
        <v>59</v>
      </c>
      <c r="C117" s="30">
        <f>C121</f>
        <v>0</v>
      </c>
      <c r="D117" s="32">
        <f>D121</f>
        <v>0</v>
      </c>
      <c r="E117" s="207">
        <f t="shared" si="1"/>
        <v>0</v>
      </c>
    </row>
    <row r="118" spans="1:5" ht="6" hidden="1" customHeight="1" outlineLevel="1" x14ac:dyDescent="0.25">
      <c r="A118" s="6"/>
      <c r="B118" s="5"/>
      <c r="C118" s="214"/>
      <c r="D118" s="17"/>
      <c r="E118" s="207">
        <f t="shared" si="1"/>
        <v>0</v>
      </c>
    </row>
    <row r="119" spans="1:5" hidden="1" outlineLevel="1" x14ac:dyDescent="0.25">
      <c r="A119" s="6"/>
      <c r="B119" s="11" t="s">
        <v>57</v>
      </c>
      <c r="C119" s="31"/>
      <c r="D119" s="28"/>
      <c r="E119" s="207">
        <f t="shared" si="1"/>
        <v>0</v>
      </c>
    </row>
    <row r="120" spans="1:5" ht="6" hidden="1" customHeight="1" outlineLevel="1" x14ac:dyDescent="0.25">
      <c r="A120" s="6"/>
      <c r="B120" s="11"/>
      <c r="C120" s="31"/>
      <c r="D120" s="28"/>
      <c r="E120" s="207">
        <f t="shared" si="1"/>
        <v>0</v>
      </c>
    </row>
    <row r="121" spans="1:5" hidden="1" outlineLevel="1" x14ac:dyDescent="0.25">
      <c r="A121" s="6"/>
      <c r="B121" s="14" t="s">
        <v>17</v>
      </c>
      <c r="C121" s="31"/>
      <c r="D121" s="28"/>
      <c r="E121" s="207">
        <f t="shared" si="1"/>
        <v>0</v>
      </c>
    </row>
    <row r="122" spans="1:5" ht="6" hidden="1" customHeight="1" outlineLevel="1" x14ac:dyDescent="0.25">
      <c r="A122" s="6"/>
      <c r="B122" s="5"/>
      <c r="C122" s="214"/>
      <c r="D122" s="17"/>
      <c r="E122" s="207">
        <f t="shared" si="1"/>
        <v>0</v>
      </c>
    </row>
    <row r="123" spans="1:5" hidden="1" outlineLevel="1" x14ac:dyDescent="0.25">
      <c r="A123" s="6"/>
      <c r="B123" s="11" t="s">
        <v>94</v>
      </c>
      <c r="C123" s="30">
        <f>C127</f>
        <v>0</v>
      </c>
      <c r="D123" s="32">
        <f>D127</f>
        <v>0</v>
      </c>
      <c r="E123" s="207">
        <f t="shared" si="1"/>
        <v>0</v>
      </c>
    </row>
    <row r="124" spans="1:5" ht="6" hidden="1" customHeight="1" outlineLevel="1" x14ac:dyDescent="0.25">
      <c r="A124" s="6"/>
      <c r="B124" s="11"/>
      <c r="C124" s="214"/>
      <c r="D124" s="33"/>
      <c r="E124" s="207">
        <f t="shared" si="1"/>
        <v>0</v>
      </c>
    </row>
    <row r="125" spans="1:5" hidden="1" outlineLevel="1" x14ac:dyDescent="0.25">
      <c r="A125" s="6"/>
      <c r="B125" s="11" t="s">
        <v>57</v>
      </c>
      <c r="C125" s="214"/>
      <c r="D125" s="33"/>
      <c r="E125" s="207">
        <f t="shared" si="1"/>
        <v>0</v>
      </c>
    </row>
    <row r="126" spans="1:5" ht="6" hidden="1" customHeight="1" outlineLevel="1" x14ac:dyDescent="0.25">
      <c r="A126" s="6"/>
      <c r="B126" s="5"/>
      <c r="C126" s="214"/>
      <c r="D126" s="25"/>
      <c r="E126" s="207">
        <f t="shared" si="1"/>
        <v>0</v>
      </c>
    </row>
    <row r="127" spans="1:5" ht="56.25" hidden="1" outlineLevel="1" x14ac:dyDescent="0.25">
      <c r="A127" s="6"/>
      <c r="B127" s="132" t="s">
        <v>625</v>
      </c>
      <c r="C127" s="60"/>
      <c r="D127" s="17"/>
      <c r="E127" s="207">
        <f t="shared" si="1"/>
        <v>0</v>
      </c>
    </row>
    <row r="128" spans="1:5" ht="6" hidden="1" customHeight="1" outlineLevel="1" collapsed="1" x14ac:dyDescent="0.25">
      <c r="A128" s="6"/>
      <c r="B128" s="34"/>
      <c r="C128" s="214"/>
      <c r="D128" s="17"/>
      <c r="E128" s="207">
        <f t="shared" si="1"/>
        <v>0</v>
      </c>
    </row>
    <row r="129" spans="1:8" collapsed="1" x14ac:dyDescent="0.25">
      <c r="A129" s="98" t="s">
        <v>60</v>
      </c>
      <c r="B129" s="99" t="s">
        <v>61</v>
      </c>
      <c r="C129" s="100">
        <f>C135</f>
        <v>1000000</v>
      </c>
      <c r="D129" s="100">
        <f>D135</f>
        <v>0</v>
      </c>
      <c r="E129" s="207">
        <f t="shared" si="1"/>
        <v>-1000000</v>
      </c>
      <c r="H129" s="209"/>
    </row>
    <row r="130" spans="1:8" ht="6" customHeight="1" x14ac:dyDescent="0.25">
      <c r="A130" s="2"/>
      <c r="B130" s="3"/>
      <c r="C130" s="4"/>
      <c r="D130" s="18"/>
      <c r="E130" s="207">
        <f t="shared" si="1"/>
        <v>0</v>
      </c>
      <c r="H130" s="209"/>
    </row>
    <row r="131" spans="1:8" x14ac:dyDescent="0.25">
      <c r="A131" s="22"/>
      <c r="B131" s="13" t="s">
        <v>20</v>
      </c>
      <c r="C131" s="35"/>
      <c r="D131" s="28"/>
      <c r="E131" s="207">
        <f t="shared" si="1"/>
        <v>0</v>
      </c>
      <c r="H131" s="210"/>
    </row>
    <row r="132" spans="1:8" ht="6" customHeight="1" x14ac:dyDescent="0.25">
      <c r="A132" s="6"/>
      <c r="B132" s="7"/>
      <c r="C132" s="215"/>
      <c r="D132" s="17"/>
      <c r="E132" s="207">
        <f t="shared" si="1"/>
        <v>0</v>
      </c>
      <c r="H132" s="209"/>
    </row>
    <row r="133" spans="1:8" x14ac:dyDescent="0.25">
      <c r="A133" s="22"/>
      <c r="B133" s="13" t="s">
        <v>62</v>
      </c>
      <c r="C133" s="35"/>
      <c r="D133" s="28"/>
      <c r="E133" s="207">
        <f t="shared" si="1"/>
        <v>0</v>
      </c>
      <c r="H133" s="209"/>
    </row>
    <row r="134" spans="1:8" ht="6" customHeight="1" x14ac:dyDescent="0.25">
      <c r="A134" s="6"/>
      <c r="B134" s="7"/>
      <c r="C134" s="215"/>
      <c r="D134" s="17"/>
      <c r="E134" s="207">
        <f t="shared" si="1"/>
        <v>0</v>
      </c>
      <c r="H134" s="209"/>
    </row>
    <row r="135" spans="1:8" s="212" customFormat="1" ht="22.5" x14ac:dyDescent="0.25">
      <c r="A135" s="6"/>
      <c r="B135" s="56" t="s">
        <v>721</v>
      </c>
      <c r="C135" s="28">
        <v>1000000</v>
      </c>
      <c r="D135" s="17"/>
      <c r="E135" s="211">
        <f t="shared" si="1"/>
        <v>-1000000</v>
      </c>
      <c r="H135" s="209"/>
    </row>
    <row r="136" spans="1:8" ht="6" customHeight="1" collapsed="1" x14ac:dyDescent="0.25">
      <c r="A136" s="6"/>
      <c r="B136" s="5"/>
      <c r="C136" s="214"/>
      <c r="D136" s="17"/>
      <c r="E136" s="207">
        <f t="shared" si="1"/>
        <v>0</v>
      </c>
      <c r="H136" s="209"/>
    </row>
    <row r="137" spans="1:8" ht="14.25" hidden="1" customHeight="1" outlineLevel="1" collapsed="1" x14ac:dyDescent="0.25">
      <c r="A137" s="98" t="s">
        <v>63</v>
      </c>
      <c r="B137" s="99" t="s">
        <v>64</v>
      </c>
      <c r="C137" s="100">
        <f>C143+C144</f>
        <v>0</v>
      </c>
      <c r="D137" s="100">
        <f>D143</f>
        <v>0</v>
      </c>
      <c r="E137" s="207">
        <f t="shared" si="1"/>
        <v>0</v>
      </c>
      <c r="H137" s="209"/>
    </row>
    <row r="138" spans="1:8" ht="6" hidden="1" customHeight="1" outlineLevel="1" x14ac:dyDescent="0.25">
      <c r="A138" s="2"/>
      <c r="B138" s="3"/>
      <c r="C138" s="4"/>
      <c r="D138" s="18"/>
      <c r="E138" s="207">
        <f t="shared" si="1"/>
        <v>0</v>
      </c>
    </row>
    <row r="139" spans="1:8" hidden="1" outlineLevel="1" x14ac:dyDescent="0.25">
      <c r="A139" s="36"/>
      <c r="B139" s="37" t="s">
        <v>65</v>
      </c>
      <c r="C139" s="38"/>
      <c r="D139" s="16"/>
      <c r="E139" s="207">
        <f t="shared" si="1"/>
        <v>0</v>
      </c>
    </row>
    <row r="140" spans="1:8" ht="6" hidden="1" customHeight="1" outlineLevel="1" x14ac:dyDescent="0.25">
      <c r="A140" s="6"/>
      <c r="B140" s="7"/>
      <c r="C140" s="215"/>
      <c r="D140" s="17"/>
      <c r="E140" s="207">
        <f t="shared" si="1"/>
        <v>0</v>
      </c>
    </row>
    <row r="141" spans="1:8" hidden="1" outlineLevel="1" x14ac:dyDescent="0.25">
      <c r="A141" s="22"/>
      <c r="B141" s="13" t="s">
        <v>66</v>
      </c>
      <c r="C141" s="35"/>
      <c r="D141" s="28"/>
      <c r="E141" s="207">
        <f t="shared" si="1"/>
        <v>0</v>
      </c>
    </row>
    <row r="142" spans="1:8" ht="6" hidden="1" customHeight="1" outlineLevel="1" x14ac:dyDescent="0.25">
      <c r="A142" s="6"/>
      <c r="B142" s="7"/>
      <c r="C142" s="215"/>
      <c r="D142" s="17"/>
      <c r="E142" s="207">
        <f t="shared" si="1"/>
        <v>0</v>
      </c>
    </row>
    <row r="143" spans="1:8" ht="22.5" hidden="1" outlineLevel="1" x14ac:dyDescent="0.25">
      <c r="A143" s="6"/>
      <c r="B143" s="222" t="s">
        <v>705</v>
      </c>
      <c r="C143" s="28"/>
      <c r="D143" s="17"/>
      <c r="E143" s="207">
        <f t="shared" ref="E143:E148" si="2">D143-C143</f>
        <v>0</v>
      </c>
    </row>
    <row r="144" spans="1:8" ht="22.5" hidden="1" outlineLevel="1" collapsed="1" x14ac:dyDescent="0.25">
      <c r="A144" s="6"/>
      <c r="B144" s="222" t="s">
        <v>647</v>
      </c>
      <c r="C144" s="28"/>
      <c r="D144" s="17"/>
      <c r="E144" s="207">
        <f t="shared" si="2"/>
        <v>0</v>
      </c>
    </row>
    <row r="145" spans="1:5" ht="6" hidden="1" customHeight="1" outlineLevel="1" collapsed="1" x14ac:dyDescent="0.25">
      <c r="A145" s="6"/>
      <c r="B145" s="7"/>
      <c r="C145" s="214"/>
      <c r="D145" s="17"/>
      <c r="E145" s="207">
        <f t="shared" si="2"/>
        <v>0</v>
      </c>
    </row>
    <row r="146" spans="1:5" hidden="1" outlineLevel="1" x14ac:dyDescent="0.25">
      <c r="A146" s="98" t="s">
        <v>67</v>
      </c>
      <c r="B146" s="99" t="s">
        <v>68</v>
      </c>
      <c r="C146" s="100">
        <f>C152+C156+C157</f>
        <v>0</v>
      </c>
      <c r="D146" s="100">
        <f>D152+D156</f>
        <v>0</v>
      </c>
      <c r="E146" s="207">
        <f t="shared" si="2"/>
        <v>0</v>
      </c>
    </row>
    <row r="147" spans="1:5" ht="6" hidden="1" customHeight="1" outlineLevel="1" x14ac:dyDescent="0.25">
      <c r="A147" s="2"/>
      <c r="B147" s="3"/>
      <c r="C147" s="4"/>
      <c r="D147" s="18"/>
      <c r="E147" s="207">
        <f t="shared" si="2"/>
        <v>0</v>
      </c>
    </row>
    <row r="148" spans="1:5" hidden="1" outlineLevel="1" x14ac:dyDescent="0.25">
      <c r="A148" s="36"/>
      <c r="B148" s="11" t="s">
        <v>20</v>
      </c>
      <c r="C148" s="31"/>
      <c r="D148" s="16"/>
      <c r="E148" s="207">
        <f t="shared" si="2"/>
        <v>0</v>
      </c>
    </row>
    <row r="149" spans="1:5" ht="6" hidden="1" customHeight="1" outlineLevel="1" x14ac:dyDescent="0.25">
      <c r="A149" s="6"/>
      <c r="B149" s="5"/>
      <c r="C149" s="216"/>
      <c r="D149" s="17"/>
      <c r="E149" s="207">
        <f t="shared" ref="E149:E207" si="3">D149-C149</f>
        <v>0</v>
      </c>
    </row>
    <row r="150" spans="1:5" hidden="1" outlineLevel="1" x14ac:dyDescent="0.25">
      <c r="A150" s="22"/>
      <c r="B150" s="11" t="s">
        <v>46</v>
      </c>
      <c r="C150" s="30"/>
      <c r="D150" s="30"/>
      <c r="E150" s="207">
        <f t="shared" si="3"/>
        <v>0</v>
      </c>
    </row>
    <row r="151" spans="1:5" ht="6" hidden="1" customHeight="1" outlineLevel="1" x14ac:dyDescent="0.25">
      <c r="A151" s="22"/>
      <c r="B151" s="11"/>
      <c r="C151" s="30"/>
      <c r="D151" s="30"/>
      <c r="E151" s="207">
        <f t="shared" si="3"/>
        <v>0</v>
      </c>
    </row>
    <row r="152" spans="1:5" ht="22.5" hidden="1" outlineLevel="1" x14ac:dyDescent="0.25">
      <c r="A152" s="22"/>
      <c r="B152" s="222" t="s">
        <v>648</v>
      </c>
      <c r="C152" s="60"/>
      <c r="D152" s="60"/>
      <c r="E152" s="207">
        <f t="shared" si="3"/>
        <v>0</v>
      </c>
    </row>
    <row r="153" spans="1:5" ht="6" hidden="1" customHeight="1" outlineLevel="1" x14ac:dyDescent="0.25">
      <c r="A153" s="22"/>
      <c r="B153" s="11"/>
      <c r="C153" s="30"/>
      <c r="D153" s="30"/>
      <c r="E153" s="207">
        <f t="shared" si="3"/>
        <v>0</v>
      </c>
    </row>
    <row r="154" spans="1:5" hidden="1" outlineLevel="1" collapsed="1" x14ac:dyDescent="0.25">
      <c r="A154" s="22"/>
      <c r="B154" s="11" t="s">
        <v>57</v>
      </c>
      <c r="C154" s="30"/>
      <c r="D154" s="30"/>
      <c r="E154" s="207">
        <f t="shared" si="3"/>
        <v>0</v>
      </c>
    </row>
    <row r="155" spans="1:5" ht="6" hidden="1" customHeight="1" outlineLevel="1" x14ac:dyDescent="0.25">
      <c r="A155" s="6"/>
      <c r="B155" s="5"/>
      <c r="C155" s="216"/>
      <c r="D155" s="17"/>
      <c r="E155" s="207">
        <f t="shared" si="3"/>
        <v>0</v>
      </c>
    </row>
    <row r="156" spans="1:5" ht="22.5" hidden="1" outlineLevel="1" x14ac:dyDescent="0.25">
      <c r="A156" s="39"/>
      <c r="B156" s="222" t="s">
        <v>649</v>
      </c>
      <c r="C156" s="17"/>
      <c r="D156" s="17"/>
      <c r="E156" s="207">
        <f t="shared" si="3"/>
        <v>0</v>
      </c>
    </row>
    <row r="157" spans="1:5" ht="22.5" hidden="1" outlineLevel="1" x14ac:dyDescent="0.25">
      <c r="A157" s="39"/>
      <c r="B157" s="222" t="s">
        <v>645</v>
      </c>
      <c r="C157" s="17"/>
      <c r="D157" s="17"/>
      <c r="E157" s="207">
        <f t="shared" si="3"/>
        <v>0</v>
      </c>
    </row>
    <row r="158" spans="1:5" ht="6" hidden="1" customHeight="1" outlineLevel="1" collapsed="1" x14ac:dyDescent="0.25">
      <c r="A158" s="6"/>
      <c r="B158" s="40"/>
      <c r="C158" s="41"/>
      <c r="D158" s="28"/>
      <c r="E158" s="207">
        <f t="shared" si="3"/>
        <v>0</v>
      </c>
    </row>
    <row r="159" spans="1:5" hidden="1" outlineLevel="1" x14ac:dyDescent="0.25">
      <c r="A159" s="98" t="s">
        <v>69</v>
      </c>
      <c r="B159" s="106" t="s">
        <v>70</v>
      </c>
      <c r="C159" s="101">
        <f>C161+C171</f>
        <v>0</v>
      </c>
      <c r="D159" s="101">
        <f>D161+D171</f>
        <v>0</v>
      </c>
      <c r="E159" s="207">
        <f t="shared" si="3"/>
        <v>0</v>
      </c>
    </row>
    <row r="160" spans="1:5" ht="6" hidden="1" customHeight="1" outlineLevel="1" x14ac:dyDescent="0.25">
      <c r="A160" s="2"/>
      <c r="B160" s="27"/>
      <c r="C160" s="18"/>
      <c r="D160" s="18"/>
      <c r="E160" s="207">
        <f t="shared" si="3"/>
        <v>0</v>
      </c>
    </row>
    <row r="161" spans="1:5" hidden="1" outlineLevel="1" x14ac:dyDescent="0.25">
      <c r="A161" s="2"/>
      <c r="B161" s="11" t="s">
        <v>655</v>
      </c>
      <c r="C161" s="30">
        <f>C165+C169</f>
        <v>0</v>
      </c>
      <c r="D161" s="30">
        <f>D165+D169</f>
        <v>0</v>
      </c>
      <c r="E161" s="207">
        <f t="shared" si="3"/>
        <v>0</v>
      </c>
    </row>
    <row r="162" spans="1:5" ht="6" hidden="1" customHeight="1" outlineLevel="1" x14ac:dyDescent="0.25">
      <c r="A162" s="2"/>
      <c r="B162" s="5"/>
      <c r="C162" s="18"/>
      <c r="D162" s="18"/>
      <c r="E162" s="207">
        <f t="shared" si="3"/>
        <v>0</v>
      </c>
    </row>
    <row r="163" spans="1:5" hidden="1" outlineLevel="1" x14ac:dyDescent="0.25">
      <c r="A163" s="2"/>
      <c r="B163" s="11" t="s">
        <v>46</v>
      </c>
      <c r="C163" s="30"/>
      <c r="D163" s="30"/>
      <c r="E163" s="207">
        <f t="shared" si="3"/>
        <v>0</v>
      </c>
    </row>
    <row r="164" spans="1:5" ht="6" hidden="1" customHeight="1" outlineLevel="1" x14ac:dyDescent="0.25">
      <c r="A164" s="2"/>
      <c r="B164" s="11"/>
      <c r="C164" s="30"/>
      <c r="D164" s="30"/>
      <c r="E164" s="207">
        <f t="shared" si="3"/>
        <v>0</v>
      </c>
    </row>
    <row r="165" spans="1:5" ht="22.5" hidden="1" outlineLevel="1" x14ac:dyDescent="0.25">
      <c r="A165" s="2"/>
      <c r="B165" s="222" t="s">
        <v>650</v>
      </c>
      <c r="C165" s="60"/>
      <c r="D165" s="30"/>
      <c r="E165" s="207">
        <f t="shared" si="3"/>
        <v>0</v>
      </c>
    </row>
    <row r="166" spans="1:5" ht="6" hidden="1" customHeight="1" outlineLevel="1" x14ac:dyDescent="0.25">
      <c r="A166" s="2"/>
      <c r="B166" s="11"/>
      <c r="C166" s="30"/>
      <c r="D166" s="30"/>
      <c r="E166" s="207">
        <f t="shared" si="3"/>
        <v>0</v>
      </c>
    </row>
    <row r="167" spans="1:5" hidden="1" outlineLevel="1" x14ac:dyDescent="0.25">
      <c r="A167" s="2"/>
      <c r="B167" s="11" t="s">
        <v>57</v>
      </c>
      <c r="C167" s="30"/>
      <c r="D167" s="30"/>
      <c r="E167" s="207">
        <f t="shared" si="3"/>
        <v>0</v>
      </c>
    </row>
    <row r="168" spans="1:5" ht="6" hidden="1" customHeight="1" outlineLevel="1" x14ac:dyDescent="0.25">
      <c r="A168" s="2"/>
      <c r="B168" s="5"/>
      <c r="C168" s="18"/>
      <c r="D168" s="18"/>
      <c r="E168" s="207">
        <f t="shared" si="3"/>
        <v>0</v>
      </c>
    </row>
    <row r="169" spans="1:5" ht="22.5" hidden="1" outlineLevel="1" x14ac:dyDescent="0.25">
      <c r="A169" s="2"/>
      <c r="B169" s="56" t="s">
        <v>217</v>
      </c>
      <c r="C169" s="28"/>
      <c r="D169" s="18"/>
      <c r="E169" s="207">
        <f t="shared" si="3"/>
        <v>0</v>
      </c>
    </row>
    <row r="170" spans="1:5" ht="6" hidden="1" customHeight="1" outlineLevel="1" x14ac:dyDescent="0.25">
      <c r="A170" s="2"/>
      <c r="B170" s="42"/>
      <c r="C170" s="18"/>
      <c r="D170" s="18"/>
      <c r="E170" s="207">
        <f t="shared" si="3"/>
        <v>0</v>
      </c>
    </row>
    <row r="171" spans="1:5" hidden="1" outlineLevel="1" x14ac:dyDescent="0.25">
      <c r="A171" s="2"/>
      <c r="B171" s="11" t="s">
        <v>654</v>
      </c>
      <c r="C171" s="30">
        <f>C175</f>
        <v>0</v>
      </c>
      <c r="D171" s="30">
        <f>D175</f>
        <v>0</v>
      </c>
      <c r="E171" s="207">
        <f t="shared" si="3"/>
        <v>0</v>
      </c>
    </row>
    <row r="172" spans="1:5" ht="6" hidden="1" customHeight="1" outlineLevel="1" x14ac:dyDescent="0.25">
      <c r="A172" s="2"/>
      <c r="B172" s="5"/>
      <c r="C172" s="18"/>
      <c r="D172" s="18"/>
      <c r="E172" s="207">
        <f t="shared" si="3"/>
        <v>0</v>
      </c>
    </row>
    <row r="173" spans="1:5" hidden="1" outlineLevel="1" x14ac:dyDescent="0.25">
      <c r="A173" s="2"/>
      <c r="B173" s="11" t="s">
        <v>46</v>
      </c>
      <c r="C173" s="18"/>
      <c r="D173" s="18"/>
      <c r="E173" s="207">
        <f t="shared" si="3"/>
        <v>0</v>
      </c>
    </row>
    <row r="174" spans="1:5" ht="6" hidden="1" customHeight="1" outlineLevel="1" x14ac:dyDescent="0.25">
      <c r="A174" s="2"/>
      <c r="B174" s="5"/>
      <c r="C174" s="18"/>
      <c r="D174" s="18"/>
      <c r="E174" s="207">
        <f t="shared" si="3"/>
        <v>0</v>
      </c>
    </row>
    <row r="175" spans="1:5" ht="56.25" hidden="1" outlineLevel="1" x14ac:dyDescent="0.25">
      <c r="A175" s="6"/>
      <c r="B175" s="56" t="s">
        <v>663</v>
      </c>
      <c r="C175" s="217"/>
      <c r="D175" s="17"/>
      <c r="E175" s="207">
        <f t="shared" si="3"/>
        <v>0</v>
      </c>
    </row>
    <row r="176" spans="1:5" ht="6" hidden="1" customHeight="1" outlineLevel="1" x14ac:dyDescent="0.25">
      <c r="A176" s="6"/>
      <c r="B176" s="5"/>
      <c r="C176" s="217"/>
      <c r="D176" s="17"/>
      <c r="E176" s="207">
        <f t="shared" si="3"/>
        <v>0</v>
      </c>
    </row>
    <row r="177" spans="1:5" hidden="1" outlineLevel="1" x14ac:dyDescent="0.25">
      <c r="A177" s="92" t="s">
        <v>71</v>
      </c>
      <c r="B177" s="104" t="s">
        <v>72</v>
      </c>
      <c r="C177" s="105">
        <f>C179+C187</f>
        <v>0</v>
      </c>
      <c r="D177" s="105">
        <f>D179+D187</f>
        <v>0</v>
      </c>
      <c r="E177" s="207">
        <f t="shared" si="3"/>
        <v>0</v>
      </c>
    </row>
    <row r="178" spans="1:5" ht="6" hidden="1" customHeight="1" outlineLevel="1" x14ac:dyDescent="0.25">
      <c r="A178" s="6"/>
      <c r="B178" s="10"/>
      <c r="C178" s="218"/>
      <c r="D178" s="25"/>
      <c r="E178" s="207">
        <f t="shared" si="3"/>
        <v>0</v>
      </c>
    </row>
    <row r="179" spans="1:5" ht="22.5" hidden="1" outlineLevel="1" x14ac:dyDescent="0.25">
      <c r="A179" s="98" t="s">
        <v>73</v>
      </c>
      <c r="B179" s="106" t="s">
        <v>74</v>
      </c>
      <c r="C179" s="101">
        <f>C185</f>
        <v>0</v>
      </c>
      <c r="D179" s="101">
        <f>D185</f>
        <v>0</v>
      </c>
      <c r="E179" s="207">
        <f t="shared" si="3"/>
        <v>0</v>
      </c>
    </row>
    <row r="180" spans="1:5" ht="6" hidden="1" customHeight="1" outlineLevel="1" x14ac:dyDescent="0.25">
      <c r="A180" s="6"/>
      <c r="B180" s="5"/>
      <c r="C180" s="216"/>
      <c r="D180" s="17"/>
      <c r="E180" s="207">
        <f t="shared" si="3"/>
        <v>0</v>
      </c>
    </row>
    <row r="181" spans="1:5" hidden="1" outlineLevel="1" x14ac:dyDescent="0.25">
      <c r="A181" s="6"/>
      <c r="B181" s="11" t="s">
        <v>75</v>
      </c>
      <c r="C181" s="31"/>
      <c r="D181" s="28"/>
      <c r="E181" s="207">
        <f t="shared" si="3"/>
        <v>0</v>
      </c>
    </row>
    <row r="182" spans="1:5" ht="6" hidden="1" customHeight="1" outlineLevel="1" x14ac:dyDescent="0.25">
      <c r="A182" s="6"/>
      <c r="B182" s="5"/>
      <c r="C182" s="216"/>
      <c r="D182" s="17"/>
      <c r="E182" s="207">
        <f t="shared" si="3"/>
        <v>0</v>
      </c>
    </row>
    <row r="183" spans="1:5" hidden="1" outlineLevel="1" x14ac:dyDescent="0.25">
      <c r="A183" s="6"/>
      <c r="B183" s="11" t="s">
        <v>46</v>
      </c>
      <c r="C183" s="31"/>
      <c r="D183" s="28"/>
      <c r="E183" s="207">
        <f t="shared" si="3"/>
        <v>0</v>
      </c>
    </row>
    <row r="184" spans="1:5" ht="6" hidden="1" customHeight="1" outlineLevel="1" x14ac:dyDescent="0.25">
      <c r="A184" s="6"/>
      <c r="B184" s="5"/>
      <c r="C184" s="216"/>
      <c r="D184" s="17"/>
      <c r="E184" s="207">
        <f t="shared" si="3"/>
        <v>0</v>
      </c>
    </row>
    <row r="185" spans="1:5" ht="22.5" hidden="1" outlineLevel="1" x14ac:dyDescent="0.25">
      <c r="A185" s="6"/>
      <c r="B185" s="56" t="s">
        <v>656</v>
      </c>
      <c r="C185" s="28"/>
      <c r="D185" s="17"/>
      <c r="E185" s="207">
        <f t="shared" si="3"/>
        <v>0</v>
      </c>
    </row>
    <row r="186" spans="1:5" ht="6" hidden="1" customHeight="1" outlineLevel="1" x14ac:dyDescent="0.25">
      <c r="A186" s="6"/>
      <c r="B186" s="43"/>
      <c r="C186" s="219"/>
      <c r="D186" s="28"/>
      <c r="E186" s="207">
        <f t="shared" si="3"/>
        <v>0</v>
      </c>
    </row>
    <row r="187" spans="1:5" ht="22.5" hidden="1" outlineLevel="1" x14ac:dyDescent="0.25">
      <c r="A187" s="98" t="s">
        <v>76</v>
      </c>
      <c r="B187" s="99" t="s">
        <v>77</v>
      </c>
      <c r="C187" s="100">
        <f>C193</f>
        <v>0</v>
      </c>
      <c r="D187" s="100">
        <f>D193</f>
        <v>0</v>
      </c>
      <c r="E187" s="207">
        <f t="shared" si="3"/>
        <v>0</v>
      </c>
    </row>
    <row r="188" spans="1:5" ht="6" hidden="1" customHeight="1" outlineLevel="1" x14ac:dyDescent="0.25">
      <c r="A188" s="6"/>
      <c r="B188" s="7"/>
      <c r="C188" s="217"/>
      <c r="D188" s="17"/>
      <c r="E188" s="207">
        <f t="shared" si="3"/>
        <v>0</v>
      </c>
    </row>
    <row r="189" spans="1:5" hidden="1" outlineLevel="1" x14ac:dyDescent="0.25">
      <c r="A189" s="22"/>
      <c r="B189" s="11" t="s">
        <v>75</v>
      </c>
      <c r="C189" s="35"/>
      <c r="D189" s="23"/>
      <c r="E189" s="207">
        <f t="shared" si="3"/>
        <v>0</v>
      </c>
    </row>
    <row r="190" spans="1:5" ht="6" hidden="1" customHeight="1" outlineLevel="1" x14ac:dyDescent="0.25">
      <c r="A190" s="6"/>
      <c r="B190" s="5"/>
      <c r="C190" s="217"/>
      <c r="D190" s="17"/>
      <c r="E190" s="207">
        <f t="shared" si="3"/>
        <v>0</v>
      </c>
    </row>
    <row r="191" spans="1:5" hidden="1" outlineLevel="1" x14ac:dyDescent="0.25">
      <c r="A191" s="22"/>
      <c r="B191" s="11" t="s">
        <v>46</v>
      </c>
      <c r="C191" s="35"/>
      <c r="D191" s="28"/>
      <c r="E191" s="207">
        <f t="shared" si="3"/>
        <v>0</v>
      </c>
    </row>
    <row r="192" spans="1:5" ht="6" hidden="1" customHeight="1" outlineLevel="1" x14ac:dyDescent="0.25">
      <c r="A192" s="6"/>
      <c r="B192" s="5"/>
      <c r="C192" s="217"/>
      <c r="D192" s="17"/>
      <c r="E192" s="207">
        <f t="shared" si="3"/>
        <v>0</v>
      </c>
    </row>
    <row r="193" spans="1:5" ht="22.5" hidden="1" outlineLevel="1" x14ac:dyDescent="0.25">
      <c r="A193" s="39"/>
      <c r="B193" s="56" t="s">
        <v>657</v>
      </c>
      <c r="C193" s="17"/>
      <c r="D193" s="33"/>
      <c r="E193" s="207">
        <f t="shared" si="3"/>
        <v>0</v>
      </c>
    </row>
    <row r="194" spans="1:5" ht="6" hidden="1" customHeight="1" outlineLevel="1" collapsed="1" x14ac:dyDescent="0.25">
      <c r="A194" s="6"/>
      <c r="B194" s="7"/>
      <c r="C194" s="217"/>
      <c r="D194" s="17"/>
      <c r="E194" s="207">
        <f t="shared" si="3"/>
        <v>0</v>
      </c>
    </row>
    <row r="195" spans="1:5" hidden="1" outlineLevel="1" collapsed="1" x14ac:dyDescent="0.25">
      <c r="A195" s="92" t="s">
        <v>78</v>
      </c>
      <c r="B195" s="93" t="s">
        <v>79</v>
      </c>
      <c r="C195" s="94">
        <f>C197+C211+C219</f>
        <v>0</v>
      </c>
      <c r="D195" s="94">
        <f>D197+D211+D219</f>
        <v>0</v>
      </c>
      <c r="E195" s="207">
        <f t="shared" si="3"/>
        <v>0</v>
      </c>
    </row>
    <row r="196" spans="1:5" ht="6" hidden="1" customHeight="1" outlineLevel="1" x14ac:dyDescent="0.25">
      <c r="A196" s="6"/>
      <c r="B196" s="1"/>
      <c r="C196" s="220"/>
      <c r="D196" s="25"/>
      <c r="E196" s="207">
        <f t="shared" si="3"/>
        <v>0</v>
      </c>
    </row>
    <row r="197" spans="1:5" hidden="1" outlineLevel="1" x14ac:dyDescent="0.25">
      <c r="A197" s="98" t="s">
        <v>80</v>
      </c>
      <c r="B197" s="99" t="s">
        <v>81</v>
      </c>
      <c r="C197" s="100">
        <f>C199+C205</f>
        <v>0</v>
      </c>
      <c r="D197" s="100">
        <f>D199+D205</f>
        <v>0</v>
      </c>
      <c r="E197" s="207">
        <f t="shared" si="3"/>
        <v>0</v>
      </c>
    </row>
    <row r="198" spans="1:5" ht="6" hidden="1" customHeight="1" outlineLevel="1" x14ac:dyDescent="0.25">
      <c r="A198" s="6"/>
      <c r="B198" s="7"/>
      <c r="C198" s="217"/>
      <c r="D198" s="17"/>
      <c r="E198" s="207">
        <f t="shared" si="3"/>
        <v>0</v>
      </c>
    </row>
    <row r="199" spans="1:5" hidden="1" outlineLevel="1" x14ac:dyDescent="0.25">
      <c r="A199" s="6"/>
      <c r="B199" s="44" t="s">
        <v>655</v>
      </c>
      <c r="C199" s="30">
        <f>C203</f>
        <v>0</v>
      </c>
      <c r="D199" s="30">
        <f>D203</f>
        <v>0</v>
      </c>
      <c r="E199" s="207">
        <f t="shared" si="3"/>
        <v>0</v>
      </c>
    </row>
    <row r="200" spans="1:5" ht="6" hidden="1" customHeight="1" outlineLevel="1" x14ac:dyDescent="0.25">
      <c r="A200" s="6"/>
      <c r="B200" s="11"/>
      <c r="C200" s="30"/>
      <c r="D200" s="30"/>
      <c r="E200" s="207">
        <f t="shared" si="3"/>
        <v>0</v>
      </c>
    </row>
    <row r="201" spans="1:5" hidden="1" outlineLevel="1" x14ac:dyDescent="0.25">
      <c r="A201" s="6"/>
      <c r="B201" s="11" t="s">
        <v>46</v>
      </c>
      <c r="C201" s="30"/>
      <c r="D201" s="30"/>
      <c r="E201" s="207">
        <f t="shared" si="3"/>
        <v>0</v>
      </c>
    </row>
    <row r="202" spans="1:5" ht="6" hidden="1" customHeight="1" outlineLevel="1" x14ac:dyDescent="0.25">
      <c r="A202" s="6"/>
      <c r="B202" s="11"/>
      <c r="C202" s="30"/>
      <c r="D202" s="30"/>
      <c r="E202" s="207">
        <f t="shared" si="3"/>
        <v>0</v>
      </c>
    </row>
    <row r="203" spans="1:5" ht="22.5" hidden="1" outlineLevel="1" x14ac:dyDescent="0.25">
      <c r="A203" s="22"/>
      <c r="B203" s="222" t="s">
        <v>651</v>
      </c>
      <c r="C203" s="28"/>
      <c r="D203" s="60"/>
      <c r="E203" s="207">
        <f t="shared" si="3"/>
        <v>0</v>
      </c>
    </row>
    <row r="204" spans="1:5" ht="6" hidden="1" customHeight="1" outlineLevel="1" x14ac:dyDescent="0.25">
      <c r="A204" s="6"/>
      <c r="B204" s="5"/>
      <c r="C204" s="46"/>
      <c r="D204" s="46"/>
      <c r="E204" s="207">
        <f t="shared" si="3"/>
        <v>0</v>
      </c>
    </row>
    <row r="205" spans="1:5" hidden="1" outlineLevel="1" x14ac:dyDescent="0.25">
      <c r="A205" s="6"/>
      <c r="B205" s="44" t="s">
        <v>352</v>
      </c>
      <c r="C205" s="46">
        <f>C209</f>
        <v>0</v>
      </c>
      <c r="D205" s="46">
        <f>D209</f>
        <v>0</v>
      </c>
      <c r="E205" s="207">
        <f t="shared" si="3"/>
        <v>0</v>
      </c>
    </row>
    <row r="206" spans="1:5" ht="6" hidden="1" customHeight="1" outlineLevel="1" x14ac:dyDescent="0.25">
      <c r="A206" s="6"/>
      <c r="B206" s="11"/>
      <c r="C206" s="17"/>
      <c r="D206" s="17"/>
      <c r="E206" s="207">
        <f t="shared" si="3"/>
        <v>0</v>
      </c>
    </row>
    <row r="207" spans="1:5" hidden="1" outlineLevel="1" x14ac:dyDescent="0.25">
      <c r="A207" s="6"/>
      <c r="B207" s="11" t="s">
        <v>46</v>
      </c>
      <c r="C207" s="17"/>
      <c r="D207" s="17"/>
      <c r="E207" s="207">
        <f t="shared" si="3"/>
        <v>0</v>
      </c>
    </row>
    <row r="208" spans="1:5" ht="6" hidden="1" customHeight="1" outlineLevel="1" x14ac:dyDescent="0.25">
      <c r="A208" s="6"/>
      <c r="B208" s="11"/>
      <c r="C208" s="17"/>
      <c r="D208" s="17"/>
      <c r="E208" s="207">
        <f t="shared" ref="E208:E271" si="4">D208-C208</f>
        <v>0</v>
      </c>
    </row>
    <row r="209" spans="1:5" ht="33.75" hidden="1" outlineLevel="1" x14ac:dyDescent="0.25">
      <c r="A209" s="6"/>
      <c r="B209" s="56" t="s">
        <v>683</v>
      </c>
      <c r="C209" s="17"/>
      <c r="D209" s="17"/>
      <c r="E209" s="207">
        <f t="shared" si="4"/>
        <v>0</v>
      </c>
    </row>
    <row r="210" spans="1:5" ht="6" hidden="1" customHeight="1" outlineLevel="1" x14ac:dyDescent="0.25">
      <c r="A210" s="6"/>
      <c r="B210" s="47"/>
      <c r="C210" s="217"/>
      <c r="D210" s="17"/>
      <c r="E210" s="207">
        <f t="shared" si="4"/>
        <v>0</v>
      </c>
    </row>
    <row r="211" spans="1:5" hidden="1" outlineLevel="1" collapsed="1" x14ac:dyDescent="0.25">
      <c r="A211" s="98" t="s">
        <v>82</v>
      </c>
      <c r="B211" s="99" t="s">
        <v>83</v>
      </c>
      <c r="C211" s="100">
        <f>C217</f>
        <v>0</v>
      </c>
      <c r="D211" s="100">
        <f>D217</f>
        <v>0</v>
      </c>
      <c r="E211" s="207">
        <f t="shared" si="4"/>
        <v>0</v>
      </c>
    </row>
    <row r="212" spans="1:5" ht="6" hidden="1" customHeight="1" outlineLevel="1" x14ac:dyDescent="0.25">
      <c r="A212" s="6"/>
      <c r="B212" s="5"/>
      <c r="C212" s="216"/>
      <c r="D212" s="17"/>
      <c r="E212" s="207">
        <f t="shared" si="4"/>
        <v>0</v>
      </c>
    </row>
    <row r="213" spans="1:5" hidden="1" outlineLevel="1" x14ac:dyDescent="0.25">
      <c r="A213" s="48"/>
      <c r="B213" s="11" t="s">
        <v>20</v>
      </c>
      <c r="C213" s="35"/>
      <c r="D213" s="23"/>
      <c r="E213" s="207">
        <f t="shared" si="4"/>
        <v>0</v>
      </c>
    </row>
    <row r="214" spans="1:5" ht="6" hidden="1" customHeight="1" outlineLevel="1" x14ac:dyDescent="0.25">
      <c r="A214" s="6"/>
      <c r="B214" s="5"/>
      <c r="C214" s="217"/>
      <c r="D214" s="17"/>
      <c r="E214" s="207">
        <f t="shared" si="4"/>
        <v>0</v>
      </c>
    </row>
    <row r="215" spans="1:5" hidden="1" outlineLevel="1" x14ac:dyDescent="0.25">
      <c r="A215" s="6"/>
      <c r="B215" s="11" t="s">
        <v>46</v>
      </c>
      <c r="C215" s="35"/>
      <c r="D215" s="28"/>
      <c r="E215" s="207">
        <f t="shared" si="4"/>
        <v>0</v>
      </c>
    </row>
    <row r="216" spans="1:5" ht="6" hidden="1" customHeight="1" outlineLevel="1" x14ac:dyDescent="0.25">
      <c r="A216" s="6"/>
      <c r="B216" s="5"/>
      <c r="C216" s="217"/>
      <c r="D216" s="17"/>
      <c r="E216" s="207">
        <f t="shared" si="4"/>
        <v>0</v>
      </c>
    </row>
    <row r="217" spans="1:5" ht="60" hidden="1" customHeight="1" outlineLevel="1" x14ac:dyDescent="0.25">
      <c r="A217" s="22"/>
      <c r="B217" s="132" t="s">
        <v>709</v>
      </c>
      <c r="C217" s="221"/>
      <c r="D217" s="17"/>
      <c r="E217" s="207">
        <f t="shared" si="4"/>
        <v>0</v>
      </c>
    </row>
    <row r="218" spans="1:5" ht="6" hidden="1" customHeight="1" outlineLevel="1" x14ac:dyDescent="0.25">
      <c r="A218" s="6"/>
      <c r="B218" s="45"/>
      <c r="C218" s="215"/>
      <c r="D218" s="17"/>
      <c r="E218" s="207">
        <f t="shared" si="4"/>
        <v>0</v>
      </c>
    </row>
    <row r="219" spans="1:5" hidden="1" outlineLevel="1" collapsed="1" x14ac:dyDescent="0.25">
      <c r="A219" s="98" t="s">
        <v>84</v>
      </c>
      <c r="B219" s="99" t="s">
        <v>85</v>
      </c>
      <c r="C219" s="100">
        <f>C225</f>
        <v>0</v>
      </c>
      <c r="D219" s="100">
        <f>D225</f>
        <v>0</v>
      </c>
      <c r="E219" s="207">
        <f t="shared" si="4"/>
        <v>0</v>
      </c>
    </row>
    <row r="220" spans="1:5" ht="6" hidden="1" customHeight="1" outlineLevel="1" x14ac:dyDescent="0.25">
      <c r="A220" s="6"/>
      <c r="B220" s="45"/>
      <c r="C220" s="215"/>
      <c r="D220" s="17"/>
      <c r="E220" s="207">
        <f t="shared" si="4"/>
        <v>0</v>
      </c>
    </row>
    <row r="221" spans="1:5" hidden="1" outlineLevel="1" x14ac:dyDescent="0.25">
      <c r="A221" s="6"/>
      <c r="B221" s="11" t="s">
        <v>75</v>
      </c>
      <c r="C221" s="215"/>
      <c r="D221" s="17"/>
      <c r="E221" s="207">
        <f t="shared" si="4"/>
        <v>0</v>
      </c>
    </row>
    <row r="222" spans="1:5" ht="6" hidden="1" customHeight="1" outlineLevel="1" x14ac:dyDescent="0.25">
      <c r="A222" s="6"/>
      <c r="B222" s="5"/>
      <c r="C222" s="215"/>
      <c r="D222" s="17"/>
      <c r="E222" s="207">
        <f t="shared" si="4"/>
        <v>0</v>
      </c>
    </row>
    <row r="223" spans="1:5" hidden="1" outlineLevel="1" x14ac:dyDescent="0.25">
      <c r="A223" s="6"/>
      <c r="B223" s="11" t="s">
        <v>46</v>
      </c>
      <c r="C223" s="215"/>
      <c r="D223" s="17"/>
      <c r="E223" s="207">
        <f t="shared" si="4"/>
        <v>0</v>
      </c>
    </row>
    <row r="224" spans="1:5" ht="6" hidden="1" customHeight="1" outlineLevel="1" x14ac:dyDescent="0.25">
      <c r="A224" s="6"/>
      <c r="B224" s="5"/>
      <c r="C224" s="215"/>
      <c r="D224" s="17"/>
      <c r="E224" s="207">
        <f t="shared" si="4"/>
        <v>0</v>
      </c>
    </row>
    <row r="225" spans="1:5" ht="22.5" hidden="1" outlineLevel="1" x14ac:dyDescent="0.25">
      <c r="A225" s="6"/>
      <c r="B225" s="132" t="s">
        <v>665</v>
      </c>
      <c r="C225" s="17"/>
      <c r="D225" s="17"/>
      <c r="E225" s="207">
        <f t="shared" si="4"/>
        <v>0</v>
      </c>
    </row>
    <row r="226" spans="1:5" ht="6" hidden="1" customHeight="1" outlineLevel="1" collapsed="1" x14ac:dyDescent="0.25">
      <c r="A226" s="6"/>
      <c r="B226" s="5"/>
      <c r="C226" s="17"/>
      <c r="D226" s="17"/>
      <c r="E226" s="207">
        <f t="shared" si="4"/>
        <v>0</v>
      </c>
    </row>
    <row r="227" spans="1:5" hidden="1" outlineLevel="1" collapsed="1" x14ac:dyDescent="0.25">
      <c r="A227" s="89" t="s">
        <v>86</v>
      </c>
      <c r="B227" s="102" t="s">
        <v>87</v>
      </c>
      <c r="C227" s="103">
        <f>C229+C309+C319+C357</f>
        <v>0</v>
      </c>
      <c r="D227" s="103">
        <f>D229+D309+D319+D357</f>
        <v>0</v>
      </c>
      <c r="E227" s="207">
        <f t="shared" si="4"/>
        <v>0</v>
      </c>
    </row>
    <row r="228" spans="1:5" ht="6" hidden="1" customHeight="1" outlineLevel="1" x14ac:dyDescent="0.25">
      <c r="A228" s="6"/>
      <c r="B228" s="1"/>
      <c r="C228" s="49"/>
      <c r="D228" s="49"/>
      <c r="E228" s="207">
        <f t="shared" si="4"/>
        <v>0</v>
      </c>
    </row>
    <row r="229" spans="1:5" hidden="1" outlineLevel="1" x14ac:dyDescent="0.25">
      <c r="A229" s="92" t="s">
        <v>88</v>
      </c>
      <c r="B229" s="104" t="s">
        <v>89</v>
      </c>
      <c r="C229" s="105">
        <f>C231+C257+C265+C273+C281+C289+C301</f>
        <v>0</v>
      </c>
      <c r="D229" s="105">
        <f>D231+D257+D265+D273+D281+D289+D301</f>
        <v>0</v>
      </c>
      <c r="E229" s="207">
        <f t="shared" si="4"/>
        <v>0</v>
      </c>
    </row>
    <row r="230" spans="1:5" ht="6" hidden="1" customHeight="1" outlineLevel="1" x14ac:dyDescent="0.25">
      <c r="A230" s="6"/>
      <c r="B230" s="1"/>
      <c r="C230" s="49"/>
      <c r="D230" s="49"/>
      <c r="E230" s="207">
        <f t="shared" si="4"/>
        <v>0</v>
      </c>
    </row>
    <row r="231" spans="1:5" hidden="1" outlineLevel="1" x14ac:dyDescent="0.25">
      <c r="A231" s="98" t="s">
        <v>90</v>
      </c>
      <c r="B231" s="106" t="s">
        <v>91</v>
      </c>
      <c r="C231" s="101">
        <f>C233+C241+C249</f>
        <v>0</v>
      </c>
      <c r="D231" s="101">
        <f>D233+D241+D249</f>
        <v>0</v>
      </c>
      <c r="E231" s="207">
        <f t="shared" si="4"/>
        <v>0</v>
      </c>
    </row>
    <row r="232" spans="1:5" ht="6" hidden="1" customHeight="1" outlineLevel="1" x14ac:dyDescent="0.25">
      <c r="A232" s="6"/>
      <c r="B232" s="27"/>
      <c r="C232" s="21"/>
      <c r="D232" s="21"/>
      <c r="E232" s="207">
        <f t="shared" si="4"/>
        <v>0</v>
      </c>
    </row>
    <row r="233" spans="1:5" hidden="1" outlineLevel="1" x14ac:dyDescent="0.25">
      <c r="A233" s="2" t="s">
        <v>92</v>
      </c>
      <c r="B233" s="10" t="s">
        <v>93</v>
      </c>
      <c r="C233" s="25">
        <f>C239</f>
        <v>0</v>
      </c>
      <c r="D233" s="9">
        <f>D239</f>
        <v>0</v>
      </c>
      <c r="E233" s="207">
        <f t="shared" si="4"/>
        <v>0</v>
      </c>
    </row>
    <row r="234" spans="1:5" ht="6" hidden="1" customHeight="1" outlineLevel="1" x14ac:dyDescent="0.25">
      <c r="A234" s="50"/>
      <c r="B234" s="10"/>
      <c r="C234" s="25"/>
      <c r="D234" s="25"/>
      <c r="E234" s="207">
        <f t="shared" si="4"/>
        <v>0</v>
      </c>
    </row>
    <row r="235" spans="1:5" hidden="1" outlineLevel="1" x14ac:dyDescent="0.25">
      <c r="A235" s="6"/>
      <c r="B235" s="11" t="s">
        <v>94</v>
      </c>
      <c r="C235" s="12"/>
      <c r="D235" s="8"/>
      <c r="E235" s="207">
        <f t="shared" si="4"/>
        <v>0</v>
      </c>
    </row>
    <row r="236" spans="1:5" ht="6" hidden="1" customHeight="1" outlineLevel="1" x14ac:dyDescent="0.25">
      <c r="A236" s="6"/>
      <c r="B236" s="5"/>
      <c r="C236" s="8"/>
      <c r="D236" s="8"/>
      <c r="E236" s="207">
        <f t="shared" si="4"/>
        <v>0</v>
      </c>
    </row>
    <row r="237" spans="1:5" hidden="1" outlineLevel="1" x14ac:dyDescent="0.25">
      <c r="A237" s="6"/>
      <c r="B237" s="11" t="s">
        <v>95</v>
      </c>
      <c r="C237" s="12"/>
      <c r="D237" s="8"/>
      <c r="E237" s="207">
        <f t="shared" si="4"/>
        <v>0</v>
      </c>
    </row>
    <row r="238" spans="1:5" ht="6" hidden="1" customHeight="1" outlineLevel="1" x14ac:dyDescent="0.25">
      <c r="A238" s="6"/>
      <c r="B238" s="51"/>
      <c r="C238" s="8"/>
      <c r="D238" s="8"/>
      <c r="E238" s="207">
        <f t="shared" si="4"/>
        <v>0</v>
      </c>
    </row>
    <row r="239" spans="1:5" hidden="1" outlineLevel="1" x14ac:dyDescent="0.25">
      <c r="A239" s="6"/>
      <c r="B239" s="14" t="s">
        <v>17</v>
      </c>
      <c r="C239" s="8"/>
      <c r="D239" s="8"/>
      <c r="E239" s="207">
        <f t="shared" si="4"/>
        <v>0</v>
      </c>
    </row>
    <row r="240" spans="1:5" ht="6" hidden="1" customHeight="1" outlineLevel="1" x14ac:dyDescent="0.25">
      <c r="A240" s="6"/>
      <c r="B240" s="52"/>
      <c r="C240" s="8"/>
      <c r="D240" s="8"/>
      <c r="E240" s="207">
        <f t="shared" si="4"/>
        <v>0</v>
      </c>
    </row>
    <row r="241" spans="1:5" hidden="1" outlineLevel="1" x14ac:dyDescent="0.25">
      <c r="A241" s="2" t="s">
        <v>96</v>
      </c>
      <c r="B241" s="10" t="s">
        <v>97</v>
      </c>
      <c r="C241" s="25">
        <f>C247</f>
        <v>0</v>
      </c>
      <c r="D241" s="9">
        <f>D247</f>
        <v>0</v>
      </c>
      <c r="E241" s="207">
        <f t="shared" si="4"/>
        <v>0</v>
      </c>
    </row>
    <row r="242" spans="1:5" ht="6" hidden="1" customHeight="1" outlineLevel="1" x14ac:dyDescent="0.25">
      <c r="A242" s="50"/>
      <c r="B242" s="10"/>
      <c r="C242" s="25"/>
      <c r="D242" s="25"/>
      <c r="E242" s="207">
        <f t="shared" si="4"/>
        <v>0</v>
      </c>
    </row>
    <row r="243" spans="1:5" hidden="1" outlineLevel="1" x14ac:dyDescent="0.25">
      <c r="A243" s="6"/>
      <c r="B243" s="11" t="s">
        <v>94</v>
      </c>
      <c r="C243" s="12"/>
      <c r="D243" s="17"/>
      <c r="E243" s="207">
        <f t="shared" si="4"/>
        <v>0</v>
      </c>
    </row>
    <row r="244" spans="1:5" ht="6" hidden="1" customHeight="1" outlineLevel="1" x14ac:dyDescent="0.25">
      <c r="A244" s="6"/>
      <c r="B244" s="5"/>
      <c r="C244" s="8"/>
      <c r="D244" s="17"/>
      <c r="E244" s="207">
        <f t="shared" si="4"/>
        <v>0</v>
      </c>
    </row>
    <row r="245" spans="1:5" hidden="1" outlineLevel="1" x14ac:dyDescent="0.25">
      <c r="A245" s="22"/>
      <c r="B245" s="11" t="s">
        <v>95</v>
      </c>
      <c r="C245" s="12"/>
      <c r="D245" s="17"/>
      <c r="E245" s="207">
        <f t="shared" si="4"/>
        <v>0</v>
      </c>
    </row>
    <row r="246" spans="1:5" ht="6" hidden="1" customHeight="1" outlineLevel="1" x14ac:dyDescent="0.25">
      <c r="A246" s="6"/>
      <c r="B246" s="51"/>
      <c r="C246" s="8"/>
      <c r="D246" s="17"/>
      <c r="E246" s="207">
        <f t="shared" si="4"/>
        <v>0</v>
      </c>
    </row>
    <row r="247" spans="1:5" ht="22.5" hidden="1" outlineLevel="1" x14ac:dyDescent="0.25">
      <c r="A247" s="6"/>
      <c r="B247" s="56" t="s">
        <v>566</v>
      </c>
      <c r="C247" s="8"/>
      <c r="D247" s="17"/>
      <c r="E247" s="207">
        <f t="shared" si="4"/>
        <v>0</v>
      </c>
    </row>
    <row r="248" spans="1:5" ht="6" hidden="1" customHeight="1" outlineLevel="1" x14ac:dyDescent="0.25">
      <c r="A248" s="6"/>
      <c r="B248" s="52"/>
      <c r="C248" s="8"/>
      <c r="D248" s="8"/>
      <c r="E248" s="207">
        <f t="shared" si="4"/>
        <v>0</v>
      </c>
    </row>
    <row r="249" spans="1:5" hidden="1" outlineLevel="1" x14ac:dyDescent="0.25">
      <c r="A249" s="2" t="s">
        <v>98</v>
      </c>
      <c r="B249" s="27" t="s">
        <v>99</v>
      </c>
      <c r="C249" s="25">
        <f>C255</f>
        <v>0</v>
      </c>
      <c r="D249" s="9">
        <f>D255</f>
        <v>0</v>
      </c>
      <c r="E249" s="207">
        <f t="shared" si="4"/>
        <v>0</v>
      </c>
    </row>
    <row r="250" spans="1:5" ht="6" hidden="1" customHeight="1" outlineLevel="1" x14ac:dyDescent="0.25">
      <c r="A250" s="50"/>
      <c r="B250" s="10"/>
      <c r="C250" s="25"/>
      <c r="D250" s="25"/>
      <c r="E250" s="207">
        <f t="shared" si="4"/>
        <v>0</v>
      </c>
    </row>
    <row r="251" spans="1:5" hidden="1" outlineLevel="1" x14ac:dyDescent="0.25">
      <c r="A251" s="6"/>
      <c r="B251" s="11" t="s">
        <v>94</v>
      </c>
      <c r="C251" s="12"/>
      <c r="D251" s="8"/>
      <c r="E251" s="207">
        <f t="shared" si="4"/>
        <v>0</v>
      </c>
    </row>
    <row r="252" spans="1:5" ht="6" hidden="1" customHeight="1" outlineLevel="1" x14ac:dyDescent="0.25">
      <c r="A252" s="6"/>
      <c r="B252" s="5"/>
      <c r="C252" s="8"/>
      <c r="D252" s="8"/>
      <c r="E252" s="207">
        <f t="shared" si="4"/>
        <v>0</v>
      </c>
    </row>
    <row r="253" spans="1:5" hidden="1" outlineLevel="1" x14ac:dyDescent="0.25">
      <c r="A253" s="22"/>
      <c r="B253" s="11" t="s">
        <v>100</v>
      </c>
      <c r="C253" s="12"/>
      <c r="D253" s="8"/>
      <c r="E253" s="207">
        <f t="shared" si="4"/>
        <v>0</v>
      </c>
    </row>
    <row r="254" spans="1:5" ht="6" hidden="1" customHeight="1" outlineLevel="1" x14ac:dyDescent="0.25">
      <c r="A254" s="6"/>
      <c r="B254" s="51"/>
      <c r="C254" s="8"/>
      <c r="D254" s="8"/>
      <c r="E254" s="207">
        <f t="shared" si="4"/>
        <v>0</v>
      </c>
    </row>
    <row r="255" spans="1:5" hidden="1" outlineLevel="1" x14ac:dyDescent="0.25">
      <c r="A255" s="6"/>
      <c r="B255" s="14" t="s">
        <v>17</v>
      </c>
      <c r="C255" s="8"/>
      <c r="D255" s="8"/>
      <c r="E255" s="207">
        <f t="shared" si="4"/>
        <v>0</v>
      </c>
    </row>
    <row r="256" spans="1:5" ht="6" hidden="1" customHeight="1" outlineLevel="1" x14ac:dyDescent="0.25">
      <c r="A256" s="6"/>
      <c r="B256" s="53"/>
      <c r="C256" s="21"/>
      <c r="D256" s="21"/>
      <c r="E256" s="207">
        <f t="shared" si="4"/>
        <v>0</v>
      </c>
    </row>
    <row r="257" spans="1:5" hidden="1" outlineLevel="1" collapsed="1" x14ac:dyDescent="0.25">
      <c r="A257" s="98" t="s">
        <v>101</v>
      </c>
      <c r="B257" s="106" t="s">
        <v>102</v>
      </c>
      <c r="C257" s="101">
        <f>C263</f>
        <v>0</v>
      </c>
      <c r="D257" s="101">
        <f>D263</f>
        <v>0</v>
      </c>
      <c r="E257" s="207">
        <f t="shared" si="4"/>
        <v>0</v>
      </c>
    </row>
    <row r="258" spans="1:5" ht="6" hidden="1" customHeight="1" outlineLevel="1" x14ac:dyDescent="0.25">
      <c r="A258" s="6"/>
      <c r="B258" s="5"/>
      <c r="C258" s="17"/>
      <c r="D258" s="17"/>
      <c r="E258" s="207">
        <f t="shared" si="4"/>
        <v>0</v>
      </c>
    </row>
    <row r="259" spans="1:5" hidden="1" outlineLevel="1" x14ac:dyDescent="0.25">
      <c r="A259" s="6"/>
      <c r="B259" s="11" t="s">
        <v>94</v>
      </c>
      <c r="C259" s="23"/>
      <c r="D259" s="28"/>
      <c r="E259" s="207">
        <f t="shared" si="4"/>
        <v>0</v>
      </c>
    </row>
    <row r="260" spans="1:5" ht="6" hidden="1" customHeight="1" outlineLevel="1" x14ac:dyDescent="0.25">
      <c r="A260" s="6"/>
      <c r="B260" s="5"/>
      <c r="C260" s="17"/>
      <c r="D260" s="17"/>
      <c r="E260" s="207">
        <f t="shared" si="4"/>
        <v>0</v>
      </c>
    </row>
    <row r="261" spans="1:5" hidden="1" outlineLevel="1" x14ac:dyDescent="0.25">
      <c r="A261" s="22"/>
      <c r="B261" s="11" t="s">
        <v>100</v>
      </c>
      <c r="C261" s="23"/>
      <c r="D261" s="25"/>
      <c r="E261" s="207">
        <f t="shared" si="4"/>
        <v>0</v>
      </c>
    </row>
    <row r="262" spans="1:5" ht="6" hidden="1" customHeight="1" outlineLevel="1" x14ac:dyDescent="0.25">
      <c r="A262" s="6"/>
      <c r="B262" s="5"/>
      <c r="C262" s="17"/>
      <c r="D262" s="17"/>
      <c r="E262" s="207">
        <f t="shared" si="4"/>
        <v>0</v>
      </c>
    </row>
    <row r="263" spans="1:5" ht="22.5" hidden="1" outlineLevel="1" x14ac:dyDescent="0.25">
      <c r="A263" s="22"/>
      <c r="B263" s="132" t="s">
        <v>658</v>
      </c>
      <c r="C263" s="17"/>
      <c r="D263" s="17"/>
      <c r="E263" s="207">
        <f t="shared" si="4"/>
        <v>0</v>
      </c>
    </row>
    <row r="264" spans="1:5" ht="6" hidden="1" customHeight="1" outlineLevel="1" x14ac:dyDescent="0.25">
      <c r="A264" s="6"/>
      <c r="B264" s="5"/>
      <c r="C264" s="17"/>
      <c r="D264" s="17"/>
      <c r="E264" s="207">
        <f t="shared" si="4"/>
        <v>0</v>
      </c>
    </row>
    <row r="265" spans="1:5" hidden="1" outlineLevel="1" x14ac:dyDescent="0.25">
      <c r="A265" s="98" t="s">
        <v>103</v>
      </c>
      <c r="B265" s="106" t="s">
        <v>104</v>
      </c>
      <c r="C265" s="101">
        <f>C271</f>
        <v>0</v>
      </c>
      <c r="D265" s="101">
        <f>D271</f>
        <v>0</v>
      </c>
      <c r="E265" s="207">
        <f t="shared" si="4"/>
        <v>0</v>
      </c>
    </row>
    <row r="266" spans="1:5" ht="6" hidden="1" customHeight="1" outlineLevel="1" x14ac:dyDescent="0.25">
      <c r="A266" s="6"/>
      <c r="B266" s="5"/>
      <c r="C266" s="17"/>
      <c r="D266" s="17"/>
      <c r="E266" s="207">
        <f t="shared" si="4"/>
        <v>0</v>
      </c>
    </row>
    <row r="267" spans="1:5" hidden="1" outlineLevel="1" x14ac:dyDescent="0.25">
      <c r="A267" s="6"/>
      <c r="B267" s="11" t="s">
        <v>94</v>
      </c>
      <c r="C267" s="23"/>
      <c r="D267" s="28"/>
      <c r="E267" s="207">
        <f t="shared" si="4"/>
        <v>0</v>
      </c>
    </row>
    <row r="268" spans="1:5" ht="6" hidden="1" customHeight="1" outlineLevel="1" x14ac:dyDescent="0.25">
      <c r="A268" s="6"/>
      <c r="B268" s="5"/>
      <c r="C268" s="17"/>
      <c r="D268" s="17"/>
      <c r="E268" s="207">
        <f t="shared" si="4"/>
        <v>0</v>
      </c>
    </row>
    <row r="269" spans="1:5" hidden="1" outlineLevel="1" x14ac:dyDescent="0.25">
      <c r="A269" s="22"/>
      <c r="B269" s="11" t="s">
        <v>100</v>
      </c>
      <c r="C269" s="23"/>
      <c r="D269" s="25"/>
      <c r="E269" s="207">
        <f t="shared" si="4"/>
        <v>0</v>
      </c>
    </row>
    <row r="270" spans="1:5" ht="6" hidden="1" customHeight="1" outlineLevel="1" x14ac:dyDescent="0.25">
      <c r="A270" s="22"/>
      <c r="B270" s="5"/>
      <c r="C270" s="17"/>
      <c r="D270" s="17"/>
      <c r="E270" s="207">
        <f t="shared" si="4"/>
        <v>0</v>
      </c>
    </row>
    <row r="271" spans="1:5" ht="22.5" hidden="1" outlineLevel="1" x14ac:dyDescent="0.25">
      <c r="A271" s="22"/>
      <c r="B271" s="132" t="s">
        <v>694</v>
      </c>
      <c r="C271" s="17"/>
      <c r="D271" s="17"/>
      <c r="E271" s="207">
        <f t="shared" si="4"/>
        <v>0</v>
      </c>
    </row>
    <row r="272" spans="1:5" ht="6" hidden="1" customHeight="1" outlineLevel="1" x14ac:dyDescent="0.25">
      <c r="A272" s="6"/>
      <c r="B272" s="5"/>
      <c r="C272" s="17"/>
      <c r="D272" s="17"/>
      <c r="E272" s="207">
        <f t="shared" ref="E272:E335" si="5">D272-C272</f>
        <v>0</v>
      </c>
    </row>
    <row r="273" spans="1:5" hidden="1" outlineLevel="1" x14ac:dyDescent="0.25">
      <c r="A273" s="98" t="s">
        <v>105</v>
      </c>
      <c r="B273" s="106" t="s">
        <v>106</v>
      </c>
      <c r="C273" s="101">
        <f>C279</f>
        <v>0</v>
      </c>
      <c r="D273" s="101">
        <f>D279</f>
        <v>0</v>
      </c>
      <c r="E273" s="207">
        <f t="shared" si="5"/>
        <v>0</v>
      </c>
    </row>
    <row r="274" spans="1:5" ht="6" hidden="1" customHeight="1" outlineLevel="1" x14ac:dyDescent="0.25">
      <c r="A274" s="6"/>
      <c r="B274" s="5"/>
      <c r="C274" s="17"/>
      <c r="D274" s="17"/>
      <c r="E274" s="207">
        <f t="shared" si="5"/>
        <v>0</v>
      </c>
    </row>
    <row r="275" spans="1:5" hidden="1" outlineLevel="1" x14ac:dyDescent="0.25">
      <c r="A275" s="6"/>
      <c r="B275" s="11" t="s">
        <v>94</v>
      </c>
      <c r="C275" s="23"/>
      <c r="D275" s="28"/>
      <c r="E275" s="207">
        <f t="shared" si="5"/>
        <v>0</v>
      </c>
    </row>
    <row r="276" spans="1:5" ht="6" hidden="1" customHeight="1" outlineLevel="1" x14ac:dyDescent="0.25">
      <c r="A276" s="6"/>
      <c r="B276" s="5"/>
      <c r="C276" s="17"/>
      <c r="D276" s="17"/>
      <c r="E276" s="207">
        <f t="shared" si="5"/>
        <v>0</v>
      </c>
    </row>
    <row r="277" spans="1:5" hidden="1" outlineLevel="1" x14ac:dyDescent="0.25">
      <c r="A277" s="22"/>
      <c r="B277" s="11" t="s">
        <v>100</v>
      </c>
      <c r="C277" s="23"/>
      <c r="D277" s="25"/>
      <c r="E277" s="207">
        <f t="shared" si="5"/>
        <v>0</v>
      </c>
    </row>
    <row r="278" spans="1:5" ht="6" hidden="1" customHeight="1" outlineLevel="1" x14ac:dyDescent="0.25">
      <c r="A278" s="6"/>
      <c r="B278" s="5"/>
      <c r="C278" s="17"/>
      <c r="D278" s="17"/>
      <c r="E278" s="207">
        <f t="shared" si="5"/>
        <v>0</v>
      </c>
    </row>
    <row r="279" spans="1:5" hidden="1" outlineLevel="1" x14ac:dyDescent="0.25">
      <c r="A279" s="22"/>
      <c r="B279" s="14" t="s">
        <v>17</v>
      </c>
      <c r="C279" s="17"/>
      <c r="D279" s="17"/>
      <c r="E279" s="207">
        <f t="shared" si="5"/>
        <v>0</v>
      </c>
    </row>
    <row r="280" spans="1:5" ht="6" hidden="1" customHeight="1" outlineLevel="1" x14ac:dyDescent="0.25">
      <c r="A280" s="6"/>
      <c r="B280" s="53"/>
      <c r="C280" s="28"/>
      <c r="D280" s="28"/>
      <c r="E280" s="207">
        <f t="shared" si="5"/>
        <v>0</v>
      </c>
    </row>
    <row r="281" spans="1:5" hidden="1" outlineLevel="1" x14ac:dyDescent="0.25">
      <c r="A281" s="98" t="s">
        <v>107</v>
      </c>
      <c r="B281" s="106" t="s">
        <v>108</v>
      </c>
      <c r="C281" s="101">
        <f>C287</f>
        <v>0</v>
      </c>
      <c r="D281" s="101">
        <f>D287</f>
        <v>0</v>
      </c>
      <c r="E281" s="207">
        <f t="shared" si="5"/>
        <v>0</v>
      </c>
    </row>
    <row r="282" spans="1:5" ht="6" hidden="1" customHeight="1" outlineLevel="1" x14ac:dyDescent="0.25">
      <c r="A282" s="6"/>
      <c r="B282" s="7"/>
      <c r="C282" s="8"/>
      <c r="D282" s="8"/>
      <c r="E282" s="207">
        <f t="shared" si="5"/>
        <v>0</v>
      </c>
    </row>
    <row r="283" spans="1:5" hidden="1" outlineLevel="1" x14ac:dyDescent="0.25">
      <c r="A283" s="6"/>
      <c r="B283" s="11" t="s">
        <v>94</v>
      </c>
      <c r="C283" s="23"/>
      <c r="D283" s="28"/>
      <c r="E283" s="207">
        <f t="shared" si="5"/>
        <v>0</v>
      </c>
    </row>
    <row r="284" spans="1:5" ht="6" hidden="1" customHeight="1" outlineLevel="1" x14ac:dyDescent="0.25">
      <c r="A284" s="6"/>
      <c r="B284" s="5"/>
      <c r="C284" s="17"/>
      <c r="D284" s="17"/>
      <c r="E284" s="207">
        <f t="shared" si="5"/>
        <v>0</v>
      </c>
    </row>
    <row r="285" spans="1:5" hidden="1" outlineLevel="1" x14ac:dyDescent="0.25">
      <c r="A285" s="22"/>
      <c r="B285" s="11" t="s">
        <v>109</v>
      </c>
      <c r="C285" s="23"/>
      <c r="D285" s="25"/>
      <c r="E285" s="207">
        <f t="shared" si="5"/>
        <v>0</v>
      </c>
    </row>
    <row r="286" spans="1:5" ht="6" hidden="1" customHeight="1" outlineLevel="1" x14ac:dyDescent="0.25">
      <c r="A286" s="6"/>
      <c r="B286" s="5"/>
      <c r="C286" s="8"/>
      <c r="D286" s="8"/>
      <c r="E286" s="207">
        <f t="shared" si="5"/>
        <v>0</v>
      </c>
    </row>
    <row r="287" spans="1:5" hidden="1" outlineLevel="1" x14ac:dyDescent="0.25">
      <c r="A287" s="6"/>
      <c r="B287" s="14" t="s">
        <v>17</v>
      </c>
      <c r="C287" s="17"/>
      <c r="D287" s="17"/>
      <c r="E287" s="207">
        <f t="shared" si="5"/>
        <v>0</v>
      </c>
    </row>
    <row r="288" spans="1:5" ht="6" hidden="1" customHeight="1" outlineLevel="1" x14ac:dyDescent="0.25">
      <c r="A288" s="22"/>
      <c r="B288" s="53"/>
      <c r="C288" s="28"/>
      <c r="D288" s="28"/>
      <c r="E288" s="207">
        <f t="shared" si="5"/>
        <v>0</v>
      </c>
    </row>
    <row r="289" spans="1:5" ht="22.5" hidden="1" outlineLevel="1" collapsed="1" x14ac:dyDescent="0.25">
      <c r="A289" s="98" t="s">
        <v>110</v>
      </c>
      <c r="B289" s="106" t="s">
        <v>111</v>
      </c>
      <c r="C289" s="101">
        <f>C295+C299</f>
        <v>0</v>
      </c>
      <c r="D289" s="101">
        <f>D295+D299</f>
        <v>0</v>
      </c>
      <c r="E289" s="207">
        <f t="shared" si="5"/>
        <v>0</v>
      </c>
    </row>
    <row r="290" spans="1:5" ht="6" hidden="1" customHeight="1" outlineLevel="1" x14ac:dyDescent="0.25">
      <c r="A290" s="6"/>
      <c r="B290" s="5"/>
      <c r="C290" s="17"/>
      <c r="D290" s="17"/>
      <c r="E290" s="207">
        <f t="shared" si="5"/>
        <v>0</v>
      </c>
    </row>
    <row r="291" spans="1:5" hidden="1" outlineLevel="1" x14ac:dyDescent="0.25">
      <c r="A291" s="6"/>
      <c r="B291" s="11" t="s">
        <v>112</v>
      </c>
      <c r="C291" s="16"/>
      <c r="D291" s="16"/>
      <c r="E291" s="207">
        <f t="shared" si="5"/>
        <v>0</v>
      </c>
    </row>
    <row r="292" spans="1:5" ht="6" hidden="1" customHeight="1" outlineLevel="1" x14ac:dyDescent="0.25">
      <c r="A292" s="6"/>
      <c r="B292" s="5"/>
      <c r="C292" s="17"/>
      <c r="D292" s="17"/>
      <c r="E292" s="207">
        <f t="shared" si="5"/>
        <v>0</v>
      </c>
    </row>
    <row r="293" spans="1:5" hidden="1" outlineLevel="1" x14ac:dyDescent="0.25">
      <c r="A293" s="6"/>
      <c r="B293" s="11" t="s">
        <v>113</v>
      </c>
      <c r="C293" s="30"/>
      <c r="D293" s="46"/>
      <c r="E293" s="207">
        <f t="shared" si="5"/>
        <v>0</v>
      </c>
    </row>
    <row r="294" spans="1:5" ht="6" hidden="1" customHeight="1" outlineLevel="1" x14ac:dyDescent="0.25">
      <c r="A294" s="6"/>
      <c r="B294" s="11"/>
      <c r="C294" s="30"/>
      <c r="D294" s="46"/>
      <c r="E294" s="207">
        <f t="shared" si="5"/>
        <v>0</v>
      </c>
    </row>
    <row r="295" spans="1:5" ht="22.5" hidden="1" outlineLevel="1" x14ac:dyDescent="0.25">
      <c r="A295" s="6"/>
      <c r="B295" s="132" t="s">
        <v>646</v>
      </c>
      <c r="C295" s="60"/>
      <c r="D295" s="46"/>
      <c r="E295" s="207">
        <f t="shared" si="5"/>
        <v>0</v>
      </c>
    </row>
    <row r="296" spans="1:5" ht="6" hidden="1" customHeight="1" outlineLevel="1" x14ac:dyDescent="0.25">
      <c r="A296" s="6"/>
      <c r="B296" s="11"/>
      <c r="C296" s="30"/>
      <c r="D296" s="46"/>
      <c r="E296" s="207">
        <f t="shared" si="5"/>
        <v>0</v>
      </c>
    </row>
    <row r="297" spans="1:5" hidden="1" outlineLevel="1" x14ac:dyDescent="0.25">
      <c r="A297" s="6"/>
      <c r="B297" s="11" t="s">
        <v>114</v>
      </c>
      <c r="C297" s="30"/>
      <c r="D297" s="46"/>
      <c r="E297" s="207">
        <f t="shared" si="5"/>
        <v>0</v>
      </c>
    </row>
    <row r="298" spans="1:5" ht="6" hidden="1" customHeight="1" outlineLevel="1" x14ac:dyDescent="0.25">
      <c r="A298" s="6"/>
      <c r="B298" s="5"/>
      <c r="C298" s="17"/>
      <c r="D298" s="17"/>
      <c r="E298" s="207">
        <f t="shared" si="5"/>
        <v>0</v>
      </c>
    </row>
    <row r="299" spans="1:5" hidden="1" outlineLevel="1" x14ac:dyDescent="0.25">
      <c r="A299" s="6"/>
      <c r="B299" s="14" t="s">
        <v>17</v>
      </c>
      <c r="C299" s="17"/>
      <c r="D299" s="17"/>
      <c r="E299" s="207">
        <f t="shared" si="5"/>
        <v>0</v>
      </c>
    </row>
    <row r="300" spans="1:5" ht="6" hidden="1" customHeight="1" outlineLevel="1" x14ac:dyDescent="0.25">
      <c r="A300" s="6"/>
      <c r="B300" s="53"/>
      <c r="C300" s="28"/>
      <c r="D300" s="28"/>
      <c r="E300" s="207">
        <f t="shared" si="5"/>
        <v>0</v>
      </c>
    </row>
    <row r="301" spans="1:5" hidden="1" outlineLevel="1" x14ac:dyDescent="0.25">
      <c r="A301" s="98" t="s">
        <v>115</v>
      </c>
      <c r="B301" s="106" t="s">
        <v>116</v>
      </c>
      <c r="C301" s="101">
        <f>C307</f>
        <v>0</v>
      </c>
      <c r="D301" s="101">
        <f>D307</f>
        <v>0</v>
      </c>
      <c r="E301" s="207">
        <f t="shared" si="5"/>
        <v>0</v>
      </c>
    </row>
    <row r="302" spans="1:5" ht="6" hidden="1" customHeight="1" outlineLevel="1" x14ac:dyDescent="0.25">
      <c r="A302" s="6"/>
      <c r="B302" s="5"/>
      <c r="C302" s="17"/>
      <c r="D302" s="17"/>
      <c r="E302" s="207">
        <f t="shared" si="5"/>
        <v>0</v>
      </c>
    </row>
    <row r="303" spans="1:5" hidden="1" outlineLevel="1" x14ac:dyDescent="0.25">
      <c r="A303" s="6"/>
      <c r="B303" s="11" t="s">
        <v>112</v>
      </c>
      <c r="C303" s="23"/>
      <c r="D303" s="28"/>
      <c r="E303" s="207">
        <f t="shared" si="5"/>
        <v>0</v>
      </c>
    </row>
    <row r="304" spans="1:5" ht="6" hidden="1" customHeight="1" outlineLevel="1" x14ac:dyDescent="0.25">
      <c r="A304" s="6"/>
      <c r="B304" s="5"/>
      <c r="C304" s="17"/>
      <c r="D304" s="17"/>
      <c r="E304" s="207">
        <f t="shared" si="5"/>
        <v>0</v>
      </c>
    </row>
    <row r="305" spans="1:5" hidden="1" outlineLevel="1" x14ac:dyDescent="0.25">
      <c r="A305" s="6"/>
      <c r="B305" s="11" t="s">
        <v>117</v>
      </c>
      <c r="C305" s="23"/>
      <c r="D305" s="25"/>
      <c r="E305" s="207">
        <f t="shared" si="5"/>
        <v>0</v>
      </c>
    </row>
    <row r="306" spans="1:5" ht="6" hidden="1" customHeight="1" outlineLevel="1" x14ac:dyDescent="0.25">
      <c r="A306" s="6"/>
      <c r="B306" s="5"/>
      <c r="C306" s="17"/>
      <c r="D306" s="17"/>
      <c r="E306" s="207">
        <f t="shared" si="5"/>
        <v>0</v>
      </c>
    </row>
    <row r="307" spans="1:5" ht="67.5" hidden="1" outlineLevel="1" x14ac:dyDescent="0.25">
      <c r="A307" s="22"/>
      <c r="B307" s="56" t="s">
        <v>602</v>
      </c>
      <c r="C307" s="17"/>
      <c r="D307" s="17"/>
      <c r="E307" s="207">
        <f t="shared" si="5"/>
        <v>0</v>
      </c>
    </row>
    <row r="308" spans="1:5" ht="6" hidden="1" customHeight="1" outlineLevel="1" x14ac:dyDescent="0.25">
      <c r="A308" s="22"/>
      <c r="B308" s="10"/>
      <c r="C308" s="25"/>
      <c r="D308" s="25"/>
      <c r="E308" s="207">
        <f t="shared" si="5"/>
        <v>0</v>
      </c>
    </row>
    <row r="309" spans="1:5" hidden="1" outlineLevel="1" x14ac:dyDescent="0.25">
      <c r="A309" s="92" t="s">
        <v>118</v>
      </c>
      <c r="B309" s="104" t="s">
        <v>119</v>
      </c>
      <c r="C309" s="105">
        <f>C311</f>
        <v>0</v>
      </c>
      <c r="D309" s="105">
        <f>D311</f>
        <v>0</v>
      </c>
      <c r="E309" s="207">
        <f t="shared" si="5"/>
        <v>0</v>
      </c>
    </row>
    <row r="310" spans="1:5" ht="6" hidden="1" customHeight="1" outlineLevel="1" x14ac:dyDescent="0.25">
      <c r="A310" s="22"/>
      <c r="B310" s="10"/>
      <c r="C310" s="25"/>
      <c r="D310" s="25"/>
      <c r="E310" s="207">
        <f t="shared" si="5"/>
        <v>0</v>
      </c>
    </row>
    <row r="311" spans="1:5" hidden="1" outlineLevel="1" x14ac:dyDescent="0.25">
      <c r="A311" s="98" t="s">
        <v>120</v>
      </c>
      <c r="B311" s="109" t="s">
        <v>121</v>
      </c>
      <c r="C311" s="101">
        <f>C317</f>
        <v>0</v>
      </c>
      <c r="D311" s="101">
        <f>D317</f>
        <v>0</v>
      </c>
      <c r="E311" s="207">
        <f t="shared" si="5"/>
        <v>0</v>
      </c>
    </row>
    <row r="312" spans="1:5" ht="6" hidden="1" customHeight="1" outlineLevel="1" x14ac:dyDescent="0.25">
      <c r="A312" s="6"/>
      <c r="B312" s="5"/>
      <c r="C312" s="17"/>
      <c r="D312" s="17"/>
      <c r="E312" s="207">
        <f t="shared" si="5"/>
        <v>0</v>
      </c>
    </row>
    <row r="313" spans="1:5" hidden="1" outlineLevel="1" x14ac:dyDescent="0.25">
      <c r="A313" s="22"/>
      <c r="B313" s="11" t="s">
        <v>94</v>
      </c>
      <c r="C313" s="28"/>
      <c r="D313" s="16"/>
      <c r="E313" s="207">
        <f t="shared" si="5"/>
        <v>0</v>
      </c>
    </row>
    <row r="314" spans="1:5" ht="6" hidden="1" customHeight="1" outlineLevel="1" x14ac:dyDescent="0.25">
      <c r="A314" s="22"/>
      <c r="B314" s="11"/>
      <c r="C314" s="28"/>
      <c r="D314" s="16"/>
      <c r="E314" s="207">
        <f t="shared" si="5"/>
        <v>0</v>
      </c>
    </row>
    <row r="315" spans="1:5" hidden="1" outlineLevel="1" x14ac:dyDescent="0.25">
      <c r="A315" s="22"/>
      <c r="B315" s="11" t="s">
        <v>122</v>
      </c>
      <c r="C315" s="28"/>
      <c r="D315" s="16"/>
      <c r="E315" s="207">
        <f t="shared" si="5"/>
        <v>0</v>
      </c>
    </row>
    <row r="316" spans="1:5" ht="6" hidden="1" customHeight="1" outlineLevel="1" x14ac:dyDescent="0.25">
      <c r="A316" s="22"/>
      <c r="B316" s="10"/>
      <c r="C316" s="25"/>
      <c r="D316" s="25"/>
      <c r="E316" s="207">
        <f t="shared" si="5"/>
        <v>0</v>
      </c>
    </row>
    <row r="317" spans="1:5" ht="33.75" hidden="1" outlineLevel="1" x14ac:dyDescent="0.25">
      <c r="A317" s="6"/>
      <c r="B317" s="132" t="s">
        <v>617</v>
      </c>
      <c r="C317" s="17"/>
      <c r="D317" s="17"/>
      <c r="E317" s="207">
        <f t="shared" si="5"/>
        <v>0</v>
      </c>
    </row>
    <row r="318" spans="1:5" ht="6" hidden="1" customHeight="1" outlineLevel="1" x14ac:dyDescent="0.25">
      <c r="A318" s="6"/>
      <c r="B318" s="40"/>
      <c r="C318" s="28"/>
      <c r="D318" s="28"/>
      <c r="E318" s="207">
        <f t="shared" si="5"/>
        <v>0</v>
      </c>
    </row>
    <row r="319" spans="1:5" hidden="1" outlineLevel="1" collapsed="1" x14ac:dyDescent="0.25">
      <c r="A319" s="92" t="s">
        <v>123</v>
      </c>
      <c r="B319" s="104" t="s">
        <v>124</v>
      </c>
      <c r="C319" s="105">
        <f>C321+C335+C349</f>
        <v>0</v>
      </c>
      <c r="D319" s="105">
        <f>D321+D335+D349</f>
        <v>0</v>
      </c>
      <c r="E319" s="207">
        <f t="shared" si="5"/>
        <v>0</v>
      </c>
    </row>
    <row r="320" spans="1:5" ht="6" hidden="1" customHeight="1" outlineLevel="1" x14ac:dyDescent="0.25">
      <c r="A320" s="6"/>
      <c r="B320" s="27"/>
      <c r="C320" s="28"/>
      <c r="D320" s="28"/>
      <c r="E320" s="207">
        <f t="shared" si="5"/>
        <v>0</v>
      </c>
    </row>
    <row r="321" spans="1:9" hidden="1" outlineLevel="1" x14ac:dyDescent="0.25">
      <c r="A321" s="98" t="s">
        <v>125</v>
      </c>
      <c r="B321" s="106" t="s">
        <v>126</v>
      </c>
      <c r="C321" s="101">
        <f>C323+C329</f>
        <v>0</v>
      </c>
      <c r="D321" s="101">
        <f>D323+D329</f>
        <v>0</v>
      </c>
      <c r="E321" s="207">
        <f t="shared" si="5"/>
        <v>0</v>
      </c>
    </row>
    <row r="322" spans="1:9" ht="6" hidden="1" customHeight="1" outlineLevel="1" x14ac:dyDescent="0.25">
      <c r="A322" s="6"/>
      <c r="B322" s="5"/>
      <c r="C322" s="17"/>
      <c r="D322" s="17"/>
      <c r="E322" s="207">
        <f t="shared" si="5"/>
        <v>0</v>
      </c>
    </row>
    <row r="323" spans="1:9" hidden="1" outlineLevel="1" x14ac:dyDescent="0.25">
      <c r="A323" s="6"/>
      <c r="B323" s="11" t="s">
        <v>555</v>
      </c>
      <c r="C323" s="30">
        <f>C327</f>
        <v>0</v>
      </c>
      <c r="D323" s="30">
        <f>D327</f>
        <v>0</v>
      </c>
      <c r="E323" s="207">
        <f t="shared" si="5"/>
        <v>0</v>
      </c>
    </row>
    <row r="324" spans="1:9" ht="6" hidden="1" customHeight="1" outlineLevel="1" x14ac:dyDescent="0.25">
      <c r="A324" s="6"/>
      <c r="B324" s="5"/>
      <c r="C324" s="46"/>
      <c r="D324" s="46"/>
      <c r="E324" s="207">
        <f t="shared" si="5"/>
        <v>0</v>
      </c>
    </row>
    <row r="325" spans="1:9" hidden="1" outlineLevel="1" x14ac:dyDescent="0.25">
      <c r="A325" s="6"/>
      <c r="B325" s="11" t="s">
        <v>127</v>
      </c>
      <c r="C325" s="30"/>
      <c r="D325" s="110"/>
      <c r="E325" s="207">
        <f t="shared" si="5"/>
        <v>0</v>
      </c>
    </row>
    <row r="326" spans="1:9" ht="6" hidden="1" customHeight="1" outlineLevel="1" x14ac:dyDescent="0.25">
      <c r="A326" s="6"/>
      <c r="B326" s="5"/>
      <c r="C326" s="46"/>
      <c r="D326" s="46"/>
      <c r="E326" s="207">
        <f t="shared" si="5"/>
        <v>0</v>
      </c>
    </row>
    <row r="327" spans="1:9" ht="22.5" hidden="1" outlineLevel="1" x14ac:dyDescent="0.25">
      <c r="A327" s="6"/>
      <c r="B327" s="132" t="s">
        <v>664</v>
      </c>
      <c r="C327" s="184"/>
      <c r="D327" s="184"/>
      <c r="E327" s="207">
        <f t="shared" si="5"/>
        <v>0</v>
      </c>
      <c r="I327" s="56"/>
    </row>
    <row r="328" spans="1:9" ht="6" hidden="1" customHeight="1" outlineLevel="1" x14ac:dyDescent="0.25">
      <c r="A328" s="6"/>
      <c r="B328" s="111"/>
      <c r="C328" s="46"/>
      <c r="D328" s="46"/>
      <c r="E328" s="207">
        <f t="shared" si="5"/>
        <v>0</v>
      </c>
    </row>
    <row r="329" spans="1:9" hidden="1" outlineLevel="1" collapsed="1" x14ac:dyDescent="0.25">
      <c r="A329" s="22"/>
      <c r="B329" s="11" t="s">
        <v>94</v>
      </c>
      <c r="C329" s="30">
        <f>C333</f>
        <v>0</v>
      </c>
      <c r="D329" s="30">
        <f>D333</f>
        <v>0</v>
      </c>
      <c r="E329" s="207">
        <f t="shared" si="5"/>
        <v>0</v>
      </c>
    </row>
    <row r="330" spans="1:9" ht="6" hidden="1" customHeight="1" outlineLevel="1" x14ac:dyDescent="0.25">
      <c r="A330" s="6"/>
      <c r="B330" s="5"/>
      <c r="C330" s="17"/>
      <c r="D330" s="17"/>
      <c r="E330" s="207">
        <f t="shared" si="5"/>
        <v>0</v>
      </c>
    </row>
    <row r="331" spans="1:9" hidden="1" outlineLevel="1" x14ac:dyDescent="0.25">
      <c r="A331" s="6"/>
      <c r="B331" s="11" t="s">
        <v>127</v>
      </c>
      <c r="C331" s="23"/>
      <c r="D331" s="25"/>
      <c r="E331" s="207">
        <f t="shared" si="5"/>
        <v>0</v>
      </c>
    </row>
    <row r="332" spans="1:9" ht="6" hidden="1" customHeight="1" outlineLevel="1" x14ac:dyDescent="0.25">
      <c r="A332" s="6"/>
      <c r="B332" s="5"/>
      <c r="C332" s="17"/>
      <c r="D332" s="17"/>
      <c r="E332" s="207">
        <f t="shared" si="5"/>
        <v>0</v>
      </c>
    </row>
    <row r="333" spans="1:9" ht="24.75" hidden="1" customHeight="1" outlineLevel="1" x14ac:dyDescent="0.25">
      <c r="A333" s="6"/>
      <c r="B333" s="56" t="s">
        <v>710</v>
      </c>
      <c r="C333" s="17"/>
      <c r="D333" s="17"/>
      <c r="E333" s="207">
        <f t="shared" si="5"/>
        <v>0</v>
      </c>
    </row>
    <row r="334" spans="1:9" ht="6" hidden="1" customHeight="1" outlineLevel="1" x14ac:dyDescent="0.25">
      <c r="A334" s="6"/>
      <c r="B334" s="53"/>
      <c r="C334" s="28"/>
      <c r="D334" s="28"/>
      <c r="E334" s="207">
        <f t="shared" si="5"/>
        <v>0</v>
      </c>
    </row>
    <row r="335" spans="1:9" hidden="1" outlineLevel="1" x14ac:dyDescent="0.25">
      <c r="A335" s="98" t="s">
        <v>128</v>
      </c>
      <c r="B335" s="106" t="s">
        <v>129</v>
      </c>
      <c r="C335" s="101">
        <f>C341+C347</f>
        <v>0</v>
      </c>
      <c r="D335" s="101">
        <f>D341+D347</f>
        <v>0</v>
      </c>
      <c r="E335" s="207">
        <f t="shared" si="5"/>
        <v>0</v>
      </c>
    </row>
    <row r="336" spans="1:9" ht="6" hidden="1" customHeight="1" outlineLevel="1" x14ac:dyDescent="0.25">
      <c r="A336" s="6"/>
      <c r="B336" s="27"/>
      <c r="C336" s="28"/>
      <c r="D336" s="28"/>
      <c r="E336" s="207">
        <f t="shared" ref="E336:E413" si="6">D336-C336</f>
        <v>0</v>
      </c>
    </row>
    <row r="337" spans="1:5" hidden="1" outlineLevel="1" x14ac:dyDescent="0.25">
      <c r="A337" s="6"/>
      <c r="B337" s="11" t="s">
        <v>94</v>
      </c>
      <c r="C337" s="16">
        <f>C341</f>
        <v>0</v>
      </c>
      <c r="D337" s="16">
        <f>D341</f>
        <v>0</v>
      </c>
      <c r="E337" s="207">
        <f t="shared" si="6"/>
        <v>0</v>
      </c>
    </row>
    <row r="338" spans="1:5" ht="6" hidden="1" customHeight="1" outlineLevel="1" x14ac:dyDescent="0.25">
      <c r="A338" s="6"/>
      <c r="B338" s="5"/>
      <c r="C338" s="17"/>
      <c r="D338" s="17"/>
      <c r="E338" s="207">
        <f t="shared" si="6"/>
        <v>0</v>
      </c>
    </row>
    <row r="339" spans="1:5" hidden="1" outlineLevel="1" x14ac:dyDescent="0.25">
      <c r="A339" s="22"/>
      <c r="B339" s="11" t="s">
        <v>95</v>
      </c>
      <c r="C339" s="23"/>
      <c r="D339" s="25"/>
      <c r="E339" s="207">
        <f t="shared" si="6"/>
        <v>0</v>
      </c>
    </row>
    <row r="340" spans="1:5" ht="6" hidden="1" customHeight="1" outlineLevel="1" x14ac:dyDescent="0.25">
      <c r="A340" s="6"/>
      <c r="B340" s="5"/>
      <c r="C340" s="17"/>
      <c r="D340" s="17"/>
      <c r="E340" s="207">
        <f t="shared" si="6"/>
        <v>0</v>
      </c>
    </row>
    <row r="341" spans="1:5" ht="45" hidden="1" outlineLevel="1" x14ac:dyDescent="0.25">
      <c r="A341" s="6"/>
      <c r="B341" s="56" t="s">
        <v>601</v>
      </c>
      <c r="C341" s="17"/>
      <c r="D341" s="17"/>
      <c r="E341" s="207">
        <f t="shared" si="6"/>
        <v>0</v>
      </c>
    </row>
    <row r="342" spans="1:5" ht="6" hidden="1" customHeight="1" outlineLevel="1" x14ac:dyDescent="0.25">
      <c r="A342" s="6"/>
      <c r="B342" s="53"/>
      <c r="C342" s="28"/>
      <c r="D342" s="28"/>
      <c r="E342" s="207">
        <f t="shared" si="6"/>
        <v>0</v>
      </c>
    </row>
    <row r="343" spans="1:5" hidden="1" outlineLevel="1" x14ac:dyDescent="0.25">
      <c r="A343" s="6"/>
      <c r="B343" s="11" t="s">
        <v>679</v>
      </c>
      <c r="C343" s="16">
        <f>C347</f>
        <v>0</v>
      </c>
      <c r="D343" s="16">
        <f>D347</f>
        <v>0</v>
      </c>
      <c r="E343" s="207">
        <f t="shared" ref="E343:E348" si="7">D343-C343</f>
        <v>0</v>
      </c>
    </row>
    <row r="344" spans="1:5" ht="6" hidden="1" customHeight="1" outlineLevel="1" x14ac:dyDescent="0.25">
      <c r="A344" s="6"/>
      <c r="B344" s="5"/>
      <c r="C344" s="17"/>
      <c r="D344" s="17"/>
      <c r="E344" s="207">
        <f t="shared" si="7"/>
        <v>0</v>
      </c>
    </row>
    <row r="345" spans="1:5" hidden="1" outlineLevel="1" x14ac:dyDescent="0.25">
      <c r="A345" s="22"/>
      <c r="B345" s="11" t="s">
        <v>95</v>
      </c>
      <c r="C345" s="23"/>
      <c r="D345" s="25"/>
      <c r="E345" s="207">
        <f t="shared" si="7"/>
        <v>0</v>
      </c>
    </row>
    <row r="346" spans="1:5" ht="6" hidden="1" customHeight="1" outlineLevel="1" x14ac:dyDescent="0.25">
      <c r="A346" s="6"/>
      <c r="B346" s="5"/>
      <c r="C346" s="17"/>
      <c r="D346" s="17"/>
      <c r="E346" s="207">
        <f t="shared" si="7"/>
        <v>0</v>
      </c>
    </row>
    <row r="347" spans="1:5" ht="59.25" hidden="1" customHeight="1" outlineLevel="1" x14ac:dyDescent="0.25">
      <c r="A347" s="6"/>
      <c r="B347" s="56" t="s">
        <v>680</v>
      </c>
      <c r="C347" s="17"/>
      <c r="D347" s="17"/>
      <c r="E347" s="207">
        <f t="shared" si="7"/>
        <v>0</v>
      </c>
    </row>
    <row r="348" spans="1:5" ht="6" hidden="1" customHeight="1" outlineLevel="1" x14ac:dyDescent="0.25">
      <c r="A348" s="6"/>
      <c r="B348" s="53"/>
      <c r="C348" s="28"/>
      <c r="D348" s="28"/>
      <c r="E348" s="207">
        <f t="shared" si="7"/>
        <v>0</v>
      </c>
    </row>
    <row r="349" spans="1:5" hidden="1" outlineLevel="1" x14ac:dyDescent="0.25">
      <c r="A349" s="98" t="s">
        <v>130</v>
      </c>
      <c r="B349" s="106" t="s">
        <v>131</v>
      </c>
      <c r="C349" s="101">
        <f>C355</f>
        <v>0</v>
      </c>
      <c r="D349" s="101">
        <f>D355</f>
        <v>0</v>
      </c>
      <c r="E349" s="207">
        <f t="shared" si="6"/>
        <v>0</v>
      </c>
    </row>
    <row r="350" spans="1:5" ht="6" hidden="1" customHeight="1" outlineLevel="1" x14ac:dyDescent="0.25">
      <c r="A350" s="6"/>
      <c r="B350" s="5"/>
      <c r="C350" s="17"/>
      <c r="D350" s="17"/>
      <c r="E350" s="207">
        <f t="shared" si="6"/>
        <v>0</v>
      </c>
    </row>
    <row r="351" spans="1:5" hidden="1" outlineLevel="1" x14ac:dyDescent="0.25">
      <c r="A351" s="6"/>
      <c r="B351" s="11" t="s">
        <v>112</v>
      </c>
      <c r="C351" s="23"/>
      <c r="D351" s="28"/>
      <c r="E351" s="207">
        <f t="shared" si="6"/>
        <v>0</v>
      </c>
    </row>
    <row r="352" spans="1:5" ht="6" hidden="1" customHeight="1" outlineLevel="1" x14ac:dyDescent="0.25">
      <c r="A352" s="6"/>
      <c r="B352" s="5"/>
      <c r="C352" s="17"/>
      <c r="D352" s="17"/>
      <c r="E352" s="207">
        <f t="shared" si="6"/>
        <v>0</v>
      </c>
    </row>
    <row r="353" spans="1:5" hidden="1" outlineLevel="1" x14ac:dyDescent="0.25">
      <c r="A353" s="22"/>
      <c r="B353" s="11" t="s">
        <v>127</v>
      </c>
      <c r="C353" s="23"/>
      <c r="D353" s="25"/>
      <c r="E353" s="207">
        <f t="shared" si="6"/>
        <v>0</v>
      </c>
    </row>
    <row r="354" spans="1:5" ht="6" hidden="1" customHeight="1" outlineLevel="1" x14ac:dyDescent="0.25">
      <c r="A354" s="6"/>
      <c r="B354" s="5"/>
      <c r="C354" s="17"/>
      <c r="D354" s="17"/>
      <c r="E354" s="207">
        <f t="shared" si="6"/>
        <v>0</v>
      </c>
    </row>
    <row r="355" spans="1:5" hidden="1" outlineLevel="1" x14ac:dyDescent="0.25">
      <c r="A355" s="6"/>
      <c r="B355" s="14" t="s">
        <v>17</v>
      </c>
      <c r="C355" s="17"/>
      <c r="D355" s="17"/>
      <c r="E355" s="207">
        <f t="shared" si="6"/>
        <v>0</v>
      </c>
    </row>
    <row r="356" spans="1:5" ht="6" hidden="1" customHeight="1" outlineLevel="1" x14ac:dyDescent="0.25">
      <c r="A356" s="6"/>
      <c r="B356" s="5"/>
      <c r="C356" s="17"/>
      <c r="D356" s="17"/>
      <c r="E356" s="207">
        <f t="shared" si="6"/>
        <v>0</v>
      </c>
    </row>
    <row r="357" spans="1:5" hidden="1" outlineLevel="1" x14ac:dyDescent="0.25">
      <c r="A357" s="92" t="s">
        <v>132</v>
      </c>
      <c r="B357" s="104" t="s">
        <v>133</v>
      </c>
      <c r="C357" s="105">
        <f>C359+C367+C378+C387</f>
        <v>0</v>
      </c>
      <c r="D357" s="105">
        <f>D359+D367+D378+D387</f>
        <v>0</v>
      </c>
      <c r="E357" s="207">
        <f t="shared" si="6"/>
        <v>0</v>
      </c>
    </row>
    <row r="358" spans="1:5" ht="6" hidden="1" customHeight="1" outlineLevel="1" x14ac:dyDescent="0.25">
      <c r="A358" s="22"/>
      <c r="B358" s="27"/>
      <c r="C358" s="28"/>
      <c r="D358" s="28"/>
      <c r="E358" s="207">
        <f t="shared" si="6"/>
        <v>0</v>
      </c>
    </row>
    <row r="359" spans="1:5" hidden="1" outlineLevel="1" x14ac:dyDescent="0.25">
      <c r="A359" s="98" t="s">
        <v>134</v>
      </c>
      <c r="B359" s="106" t="s">
        <v>135</v>
      </c>
      <c r="C359" s="101">
        <f>C365</f>
        <v>0</v>
      </c>
      <c r="D359" s="101">
        <f>D365</f>
        <v>0</v>
      </c>
      <c r="E359" s="207">
        <f t="shared" si="6"/>
        <v>0</v>
      </c>
    </row>
    <row r="360" spans="1:5" ht="6" hidden="1" customHeight="1" outlineLevel="1" x14ac:dyDescent="0.25">
      <c r="A360" s="6"/>
      <c r="B360" s="5"/>
      <c r="C360" s="17"/>
      <c r="D360" s="17"/>
      <c r="E360" s="207">
        <f t="shared" si="6"/>
        <v>0</v>
      </c>
    </row>
    <row r="361" spans="1:5" hidden="1" outlineLevel="1" x14ac:dyDescent="0.25">
      <c r="A361" s="6"/>
      <c r="B361" s="11" t="s">
        <v>94</v>
      </c>
      <c r="C361" s="23"/>
      <c r="D361" s="28"/>
      <c r="E361" s="207">
        <f t="shared" si="6"/>
        <v>0</v>
      </c>
    </row>
    <row r="362" spans="1:5" ht="6" hidden="1" customHeight="1" outlineLevel="1" x14ac:dyDescent="0.25">
      <c r="A362" s="6"/>
      <c r="B362" s="5"/>
      <c r="C362" s="17"/>
      <c r="D362" s="17"/>
      <c r="E362" s="207">
        <f t="shared" si="6"/>
        <v>0</v>
      </c>
    </row>
    <row r="363" spans="1:5" hidden="1" outlineLevel="1" x14ac:dyDescent="0.25">
      <c r="A363" s="6"/>
      <c r="B363" s="11" t="s">
        <v>117</v>
      </c>
      <c r="C363" s="23"/>
      <c r="D363" s="25"/>
      <c r="E363" s="207">
        <f t="shared" si="6"/>
        <v>0</v>
      </c>
    </row>
    <row r="364" spans="1:5" ht="6" hidden="1" customHeight="1" outlineLevel="1" x14ac:dyDescent="0.25">
      <c r="A364" s="6"/>
      <c r="B364" s="5"/>
      <c r="C364" s="17"/>
      <c r="D364" s="17"/>
      <c r="E364" s="207">
        <f t="shared" si="6"/>
        <v>0</v>
      </c>
    </row>
    <row r="365" spans="1:5" ht="22.5" hidden="1" outlineLevel="1" x14ac:dyDescent="0.25">
      <c r="A365" s="22"/>
      <c r="B365" s="132" t="s">
        <v>659</v>
      </c>
      <c r="C365" s="17"/>
      <c r="D365" s="17"/>
      <c r="E365" s="207">
        <f t="shared" si="6"/>
        <v>0</v>
      </c>
    </row>
    <row r="366" spans="1:5" ht="6" hidden="1" customHeight="1" outlineLevel="1" x14ac:dyDescent="0.25">
      <c r="A366" s="22"/>
      <c r="B366" s="10"/>
      <c r="C366" s="25"/>
      <c r="D366" s="25"/>
      <c r="E366" s="207">
        <f t="shared" si="6"/>
        <v>0</v>
      </c>
    </row>
    <row r="367" spans="1:5" hidden="1" outlineLevel="1" x14ac:dyDescent="0.25">
      <c r="A367" s="98" t="s">
        <v>136</v>
      </c>
      <c r="B367" s="112" t="s">
        <v>137</v>
      </c>
      <c r="C367" s="113">
        <f>C369</f>
        <v>0</v>
      </c>
      <c r="D367" s="113">
        <f>D369</f>
        <v>0</v>
      </c>
      <c r="E367" s="207">
        <f t="shared" si="6"/>
        <v>0</v>
      </c>
    </row>
    <row r="368" spans="1:5" ht="6" hidden="1" customHeight="1" outlineLevel="1" x14ac:dyDescent="0.25">
      <c r="A368" s="6"/>
      <c r="B368" s="5"/>
      <c r="C368" s="17"/>
      <c r="D368" s="17"/>
      <c r="E368" s="207">
        <f t="shared" si="6"/>
        <v>0</v>
      </c>
    </row>
    <row r="369" spans="1:5" ht="22.5" hidden="1" outlineLevel="1" collapsed="1" x14ac:dyDescent="0.25">
      <c r="A369" s="2" t="s">
        <v>138</v>
      </c>
      <c r="B369" s="27" t="s">
        <v>139</v>
      </c>
      <c r="C369" s="18">
        <f>C375+C376</f>
        <v>0</v>
      </c>
      <c r="D369" s="18">
        <f>D375</f>
        <v>0</v>
      </c>
      <c r="E369" s="207">
        <f t="shared" si="6"/>
        <v>0</v>
      </c>
    </row>
    <row r="370" spans="1:5" ht="6" hidden="1" customHeight="1" outlineLevel="1" x14ac:dyDescent="0.25">
      <c r="A370" s="6"/>
      <c r="B370" s="5"/>
      <c r="C370" s="17"/>
      <c r="D370" s="17"/>
      <c r="E370" s="207">
        <f t="shared" si="6"/>
        <v>0</v>
      </c>
    </row>
    <row r="371" spans="1:5" hidden="1" outlineLevel="1" x14ac:dyDescent="0.25">
      <c r="A371" s="22"/>
      <c r="B371" s="11" t="s">
        <v>94</v>
      </c>
      <c r="C371" s="23"/>
      <c r="D371" s="28"/>
      <c r="E371" s="207">
        <f t="shared" si="6"/>
        <v>0</v>
      </c>
    </row>
    <row r="372" spans="1:5" ht="6" hidden="1" customHeight="1" outlineLevel="1" x14ac:dyDescent="0.25">
      <c r="A372" s="6"/>
      <c r="B372" s="5"/>
      <c r="C372" s="17"/>
      <c r="D372" s="17"/>
      <c r="E372" s="207">
        <f t="shared" si="6"/>
        <v>0</v>
      </c>
    </row>
    <row r="373" spans="1:5" hidden="1" outlineLevel="1" x14ac:dyDescent="0.25">
      <c r="A373" s="6"/>
      <c r="B373" s="11" t="s">
        <v>117</v>
      </c>
      <c r="C373" s="23"/>
      <c r="D373" s="25"/>
      <c r="E373" s="207">
        <f t="shared" si="6"/>
        <v>0</v>
      </c>
    </row>
    <row r="374" spans="1:5" ht="6" hidden="1" customHeight="1" outlineLevel="1" x14ac:dyDescent="0.25">
      <c r="A374" s="6"/>
      <c r="B374" s="5"/>
      <c r="C374" s="17"/>
      <c r="D374" s="17"/>
      <c r="E374" s="207">
        <f t="shared" si="6"/>
        <v>0</v>
      </c>
    </row>
    <row r="375" spans="1:5" ht="45" hidden="1" outlineLevel="1" x14ac:dyDescent="0.25">
      <c r="A375" s="22"/>
      <c r="B375" s="222" t="s">
        <v>695</v>
      </c>
      <c r="C375" s="17"/>
      <c r="D375" s="17"/>
      <c r="E375" s="207">
        <f t="shared" si="6"/>
        <v>0</v>
      </c>
    </row>
    <row r="376" spans="1:5" ht="22.5" hidden="1" outlineLevel="1" x14ac:dyDescent="0.25">
      <c r="A376" s="22"/>
      <c r="B376" s="222" t="s">
        <v>644</v>
      </c>
      <c r="C376" s="17"/>
      <c r="D376" s="17"/>
      <c r="E376" s="207">
        <f t="shared" si="6"/>
        <v>0</v>
      </c>
    </row>
    <row r="377" spans="1:5" ht="6" hidden="1" customHeight="1" outlineLevel="1" collapsed="1" x14ac:dyDescent="0.25">
      <c r="A377" s="6"/>
      <c r="B377" s="40"/>
      <c r="C377" s="17"/>
      <c r="D377" s="17"/>
      <c r="E377" s="207">
        <f t="shared" si="6"/>
        <v>0</v>
      </c>
    </row>
    <row r="378" spans="1:5" hidden="1" outlineLevel="1" x14ac:dyDescent="0.25">
      <c r="A378" s="98" t="s">
        <v>140</v>
      </c>
      <c r="B378" s="106" t="s">
        <v>141</v>
      </c>
      <c r="C378" s="101">
        <f>C384+C385</f>
        <v>0</v>
      </c>
      <c r="D378" s="101">
        <f>D384</f>
        <v>0</v>
      </c>
      <c r="E378" s="207">
        <f t="shared" si="6"/>
        <v>0</v>
      </c>
    </row>
    <row r="379" spans="1:5" ht="6" hidden="1" customHeight="1" outlineLevel="1" x14ac:dyDescent="0.25">
      <c r="A379" s="6"/>
      <c r="B379" s="5"/>
      <c r="C379" s="17"/>
      <c r="D379" s="17"/>
      <c r="E379" s="207">
        <f t="shared" si="6"/>
        <v>0</v>
      </c>
    </row>
    <row r="380" spans="1:5" hidden="1" outlineLevel="1" x14ac:dyDescent="0.25">
      <c r="A380" s="6"/>
      <c r="B380" s="11" t="s">
        <v>94</v>
      </c>
      <c r="C380" s="23"/>
      <c r="D380" s="17"/>
      <c r="E380" s="207">
        <f t="shared" si="6"/>
        <v>0</v>
      </c>
    </row>
    <row r="381" spans="1:5" ht="6" hidden="1" customHeight="1" outlineLevel="1" x14ac:dyDescent="0.25">
      <c r="A381" s="6"/>
      <c r="B381" s="11"/>
      <c r="C381" s="28"/>
      <c r="D381" s="17"/>
      <c r="E381" s="207">
        <f t="shared" si="6"/>
        <v>0</v>
      </c>
    </row>
    <row r="382" spans="1:5" hidden="1" outlineLevel="1" x14ac:dyDescent="0.25">
      <c r="A382" s="6"/>
      <c r="B382" s="11" t="s">
        <v>117</v>
      </c>
      <c r="C382" s="23"/>
      <c r="D382" s="25"/>
      <c r="E382" s="207">
        <f t="shared" si="6"/>
        <v>0</v>
      </c>
    </row>
    <row r="383" spans="1:5" ht="6" hidden="1" customHeight="1" outlineLevel="1" x14ac:dyDescent="0.25">
      <c r="A383" s="6"/>
      <c r="B383" s="5"/>
      <c r="C383" s="17"/>
      <c r="D383" s="17"/>
      <c r="E383" s="207">
        <f t="shared" si="6"/>
        <v>0</v>
      </c>
    </row>
    <row r="384" spans="1:5" ht="22.5" hidden="1" outlineLevel="1" x14ac:dyDescent="0.25">
      <c r="A384" s="22"/>
      <c r="B384" s="132" t="s">
        <v>660</v>
      </c>
      <c r="C384" s="17"/>
      <c r="D384" s="17"/>
      <c r="E384" s="207">
        <f t="shared" si="6"/>
        <v>0</v>
      </c>
    </row>
    <row r="385" spans="1:5" ht="22.5" hidden="1" outlineLevel="1" x14ac:dyDescent="0.25">
      <c r="A385" s="22"/>
      <c r="B385" s="222" t="s">
        <v>618</v>
      </c>
      <c r="C385" s="17"/>
      <c r="D385" s="17"/>
      <c r="E385" s="207">
        <f t="shared" si="6"/>
        <v>0</v>
      </c>
    </row>
    <row r="386" spans="1:5" ht="6" hidden="1" customHeight="1" outlineLevel="1" collapsed="1" x14ac:dyDescent="0.25">
      <c r="A386" s="6"/>
      <c r="B386" s="5"/>
      <c r="C386" s="17"/>
      <c r="D386" s="17"/>
      <c r="E386" s="207">
        <f t="shared" si="6"/>
        <v>0</v>
      </c>
    </row>
    <row r="387" spans="1:5" hidden="1" outlineLevel="1" x14ac:dyDescent="0.25">
      <c r="A387" s="98" t="s">
        <v>142</v>
      </c>
      <c r="B387" s="106" t="s">
        <v>143</v>
      </c>
      <c r="C387" s="101">
        <f>C393+C399</f>
        <v>0</v>
      </c>
      <c r="D387" s="101">
        <f>D393+D399</f>
        <v>0</v>
      </c>
      <c r="E387" s="207">
        <f t="shared" si="6"/>
        <v>0</v>
      </c>
    </row>
    <row r="388" spans="1:5" ht="6" hidden="1" customHeight="1" outlineLevel="1" x14ac:dyDescent="0.25">
      <c r="A388" s="6"/>
      <c r="B388" s="27"/>
      <c r="C388" s="28"/>
      <c r="D388" s="28"/>
      <c r="E388" s="207">
        <f t="shared" si="6"/>
        <v>0</v>
      </c>
    </row>
    <row r="389" spans="1:5" hidden="1" outlineLevel="1" x14ac:dyDescent="0.25">
      <c r="A389" s="22"/>
      <c r="B389" s="11" t="s">
        <v>112</v>
      </c>
      <c r="C389" s="23"/>
      <c r="D389" s="16"/>
      <c r="E389" s="207">
        <f t="shared" si="6"/>
        <v>0</v>
      </c>
    </row>
    <row r="390" spans="1:5" ht="6" hidden="1" customHeight="1" outlineLevel="1" x14ac:dyDescent="0.25">
      <c r="A390" s="22"/>
      <c r="B390" s="5"/>
      <c r="C390" s="17"/>
      <c r="D390" s="17"/>
      <c r="E390" s="207">
        <f t="shared" si="6"/>
        <v>0</v>
      </c>
    </row>
    <row r="391" spans="1:5" hidden="1" outlineLevel="1" x14ac:dyDescent="0.25">
      <c r="A391" s="6"/>
      <c r="B391" s="11" t="s">
        <v>117</v>
      </c>
      <c r="C391" s="23"/>
      <c r="D391" s="25"/>
      <c r="E391" s="207">
        <f t="shared" si="6"/>
        <v>0</v>
      </c>
    </row>
    <row r="392" spans="1:5" ht="6" hidden="1" customHeight="1" outlineLevel="1" x14ac:dyDescent="0.25">
      <c r="A392" s="6"/>
      <c r="B392" s="5"/>
      <c r="C392" s="17"/>
      <c r="D392" s="17"/>
      <c r="E392" s="207">
        <f t="shared" si="6"/>
        <v>0</v>
      </c>
    </row>
    <row r="393" spans="1:5" ht="22.5" hidden="1" outlineLevel="1" x14ac:dyDescent="0.25">
      <c r="A393" s="6"/>
      <c r="B393" s="132" t="s">
        <v>696</v>
      </c>
      <c r="C393" s="17"/>
      <c r="D393" s="17"/>
      <c r="E393" s="207">
        <f t="shared" si="6"/>
        <v>0</v>
      </c>
    </row>
    <row r="394" spans="1:5" ht="6" hidden="1" customHeight="1" outlineLevel="1" x14ac:dyDescent="0.25">
      <c r="B394" s="55"/>
      <c r="C394" s="68"/>
      <c r="E394" s="207">
        <f t="shared" si="6"/>
        <v>0</v>
      </c>
    </row>
    <row r="395" spans="1:5" hidden="1" outlineLevel="1" x14ac:dyDescent="0.25">
      <c r="A395" s="22"/>
      <c r="B395" s="11" t="s">
        <v>94</v>
      </c>
      <c r="C395" s="23"/>
      <c r="D395" s="16"/>
      <c r="E395" s="207">
        <f t="shared" ref="E395:E400" si="8">D395-C395</f>
        <v>0</v>
      </c>
    </row>
    <row r="396" spans="1:5" ht="6" hidden="1" customHeight="1" outlineLevel="1" x14ac:dyDescent="0.25">
      <c r="A396" s="22"/>
      <c r="B396" s="5"/>
      <c r="C396" s="17"/>
      <c r="D396" s="17"/>
      <c r="E396" s="207">
        <f t="shared" si="8"/>
        <v>0</v>
      </c>
    </row>
    <row r="397" spans="1:5" hidden="1" outlineLevel="1" x14ac:dyDescent="0.25">
      <c r="A397" s="6"/>
      <c r="B397" s="11" t="s">
        <v>117</v>
      </c>
      <c r="C397" s="23"/>
      <c r="D397" s="25"/>
      <c r="E397" s="207">
        <f t="shared" si="8"/>
        <v>0</v>
      </c>
    </row>
    <row r="398" spans="1:5" ht="6" hidden="1" customHeight="1" outlineLevel="1" x14ac:dyDescent="0.25">
      <c r="A398" s="6"/>
      <c r="B398" s="5"/>
      <c r="C398" s="17"/>
      <c r="D398" s="17"/>
      <c r="E398" s="207">
        <f t="shared" si="8"/>
        <v>0</v>
      </c>
    </row>
    <row r="399" spans="1:5" ht="22.5" hidden="1" outlineLevel="1" x14ac:dyDescent="0.25">
      <c r="A399" s="6"/>
      <c r="B399" s="132" t="s">
        <v>696</v>
      </c>
      <c r="C399" s="17"/>
      <c r="D399" s="17"/>
      <c r="E399" s="207">
        <f t="shared" si="8"/>
        <v>0</v>
      </c>
    </row>
    <row r="400" spans="1:5" ht="6" hidden="1" customHeight="1" outlineLevel="1" x14ac:dyDescent="0.25">
      <c r="B400" s="55"/>
      <c r="C400" s="68"/>
      <c r="E400" s="207">
        <f t="shared" si="8"/>
        <v>0</v>
      </c>
    </row>
    <row r="401" spans="1:5" collapsed="1" x14ac:dyDescent="0.25">
      <c r="A401" s="115" t="s">
        <v>144</v>
      </c>
      <c r="B401" s="116" t="s">
        <v>145</v>
      </c>
      <c r="C401" s="117">
        <f>C403+C742</f>
        <v>50958</v>
      </c>
      <c r="D401" s="117">
        <f>D403+D742</f>
        <v>94641</v>
      </c>
      <c r="E401" s="207">
        <f t="shared" si="6"/>
        <v>43683</v>
      </c>
    </row>
    <row r="402" spans="1:5" ht="6" customHeight="1" x14ac:dyDescent="0.25">
      <c r="A402" s="118"/>
      <c r="B402" s="78" t="s">
        <v>146</v>
      </c>
      <c r="C402" s="119"/>
      <c r="D402" s="119"/>
      <c r="E402" s="207">
        <f t="shared" si="6"/>
        <v>0</v>
      </c>
    </row>
    <row r="403" spans="1:5" x14ac:dyDescent="0.25">
      <c r="A403" s="120" t="s">
        <v>147</v>
      </c>
      <c r="B403" s="121" t="s">
        <v>148</v>
      </c>
      <c r="C403" s="122">
        <f>C405+C426+C446+C467+C483+C504+C521+C529+C538+C548+C612+C620+C628+C637+C646+C681+C697+C731+C721</f>
        <v>19548</v>
      </c>
      <c r="D403" s="122">
        <f>D405+D426+D446+D467+D483+D504+D521+D529+D538+D548+D612+D620+D628+D637+D646+D681+D697+D731</f>
        <v>63231</v>
      </c>
      <c r="E403" s="207">
        <f t="shared" si="6"/>
        <v>43683</v>
      </c>
    </row>
    <row r="404" spans="1:5" ht="6" customHeight="1" x14ac:dyDescent="0.25">
      <c r="A404" s="123"/>
      <c r="B404" s="78" t="s">
        <v>146</v>
      </c>
      <c r="E404" s="207">
        <f t="shared" si="6"/>
        <v>0</v>
      </c>
    </row>
    <row r="405" spans="1:5" ht="22.5" x14ac:dyDescent="0.25">
      <c r="A405" s="124" t="s">
        <v>149</v>
      </c>
      <c r="B405" s="125" t="s">
        <v>150</v>
      </c>
      <c r="C405" s="126">
        <f>C409+C420</f>
        <v>626</v>
      </c>
      <c r="D405" s="126">
        <f>D409+D420</f>
        <v>626</v>
      </c>
      <c r="E405" s="207">
        <f t="shared" si="6"/>
        <v>0</v>
      </c>
    </row>
    <row r="406" spans="1:5" ht="6" customHeight="1" x14ac:dyDescent="0.25">
      <c r="A406" s="123"/>
      <c r="B406" s="77" t="s">
        <v>146</v>
      </c>
      <c r="C406" s="68"/>
      <c r="D406" s="68"/>
      <c r="E406" s="207">
        <f t="shared" si="6"/>
        <v>0</v>
      </c>
    </row>
    <row r="407" spans="1:5" x14ac:dyDescent="0.25">
      <c r="A407" s="123"/>
      <c r="B407" s="127" t="s">
        <v>151</v>
      </c>
      <c r="C407" s="68"/>
      <c r="D407" s="68"/>
      <c r="E407" s="207">
        <f t="shared" si="6"/>
        <v>0</v>
      </c>
    </row>
    <row r="408" spans="1:5" ht="6" customHeight="1" x14ac:dyDescent="0.25">
      <c r="A408" s="123"/>
      <c r="B408" s="127" t="s">
        <v>146</v>
      </c>
      <c r="C408" s="68"/>
      <c r="D408" s="68"/>
      <c r="E408" s="207">
        <f t="shared" si="6"/>
        <v>0</v>
      </c>
    </row>
    <row r="409" spans="1:5" ht="22.5" x14ac:dyDescent="0.25">
      <c r="A409" s="128" t="s">
        <v>152</v>
      </c>
      <c r="B409" s="78" t="s">
        <v>153</v>
      </c>
      <c r="C409" s="119">
        <f>C413+C414+C418</f>
        <v>626</v>
      </c>
      <c r="D409" s="119">
        <f>D413+D414+D418</f>
        <v>626</v>
      </c>
      <c r="E409" s="207">
        <f t="shared" si="6"/>
        <v>0</v>
      </c>
    </row>
    <row r="410" spans="1:5" ht="6" customHeight="1" x14ac:dyDescent="0.25">
      <c r="A410" s="123"/>
      <c r="B410" s="127" t="s">
        <v>146</v>
      </c>
      <c r="C410" s="129"/>
      <c r="D410" s="129"/>
      <c r="E410" s="207">
        <f t="shared" si="6"/>
        <v>0</v>
      </c>
    </row>
    <row r="411" spans="1:5" x14ac:dyDescent="0.25">
      <c r="A411" s="123"/>
      <c r="B411" s="127" t="s">
        <v>154</v>
      </c>
      <c r="C411" s="129"/>
      <c r="D411" s="129"/>
      <c r="E411" s="207">
        <f t="shared" si="6"/>
        <v>0</v>
      </c>
    </row>
    <row r="412" spans="1:5" ht="6" customHeight="1" x14ac:dyDescent="0.25">
      <c r="A412" s="123"/>
      <c r="B412" s="130"/>
      <c r="C412" s="129"/>
      <c r="D412" s="129"/>
      <c r="E412" s="207">
        <f t="shared" si="6"/>
        <v>0</v>
      </c>
    </row>
    <row r="413" spans="1:5" ht="33.75" x14ac:dyDescent="0.25">
      <c r="A413" s="123"/>
      <c r="B413" s="56" t="s">
        <v>726</v>
      </c>
      <c r="C413" s="129">
        <f>613+13</f>
        <v>626</v>
      </c>
      <c r="D413" s="114">
        <f>13+613</f>
        <v>626</v>
      </c>
      <c r="E413" s="207">
        <f t="shared" si="6"/>
        <v>0</v>
      </c>
    </row>
    <row r="414" spans="1:5" ht="22.5" hidden="1" customHeight="1" outlineLevel="1" x14ac:dyDescent="0.25">
      <c r="A414" s="123"/>
      <c r="B414" s="222" t="s">
        <v>640</v>
      </c>
      <c r="C414" s="129"/>
      <c r="E414" s="207">
        <f t="shared" ref="E414:E415" si="9">D414-C414</f>
        <v>0</v>
      </c>
    </row>
    <row r="415" spans="1:5" ht="6" hidden="1" customHeight="1" outlineLevel="1" collapsed="1" x14ac:dyDescent="0.25">
      <c r="A415" s="123"/>
      <c r="B415" s="78" t="s">
        <v>146</v>
      </c>
      <c r="C415" s="68"/>
      <c r="D415" s="68"/>
      <c r="E415" s="207">
        <f t="shared" si="9"/>
        <v>0</v>
      </c>
    </row>
    <row r="416" spans="1:5" hidden="1" outlineLevel="1" x14ac:dyDescent="0.25">
      <c r="A416" s="123"/>
      <c r="B416" s="127" t="s">
        <v>226</v>
      </c>
      <c r="C416" s="129"/>
      <c r="D416" s="129"/>
      <c r="E416" s="207">
        <f t="shared" ref="E416:E486" si="10">D416-C416</f>
        <v>0</v>
      </c>
    </row>
    <row r="417" spans="1:5" ht="6" hidden="1" customHeight="1" outlineLevel="1" x14ac:dyDescent="0.25">
      <c r="A417" s="123"/>
      <c r="B417" s="130"/>
      <c r="C417" s="129"/>
      <c r="D417" s="129"/>
      <c r="E417" s="207">
        <f t="shared" si="10"/>
        <v>0</v>
      </c>
    </row>
    <row r="418" spans="1:5" ht="33.75" hidden="1" outlineLevel="1" x14ac:dyDescent="0.25">
      <c r="A418" s="123"/>
      <c r="B418" s="132" t="s">
        <v>697</v>
      </c>
      <c r="C418" s="129"/>
      <c r="E418" s="207">
        <f t="shared" si="10"/>
        <v>0</v>
      </c>
    </row>
    <row r="419" spans="1:5" ht="6" customHeight="1" collapsed="1" x14ac:dyDescent="0.25">
      <c r="A419" s="123"/>
      <c r="B419" s="78"/>
      <c r="C419" s="68"/>
      <c r="D419" s="68"/>
      <c r="E419" s="207"/>
    </row>
    <row r="420" spans="1:5" ht="22.5" hidden="1" outlineLevel="1" x14ac:dyDescent="0.25">
      <c r="A420" s="128" t="s">
        <v>155</v>
      </c>
      <c r="B420" s="78" t="s">
        <v>156</v>
      </c>
      <c r="C420" s="131">
        <f>C424</f>
        <v>0</v>
      </c>
      <c r="D420" s="131">
        <f>D424</f>
        <v>0</v>
      </c>
      <c r="E420" s="207">
        <f t="shared" si="10"/>
        <v>0</v>
      </c>
    </row>
    <row r="421" spans="1:5" ht="6" hidden="1" customHeight="1" outlineLevel="1" x14ac:dyDescent="0.25">
      <c r="A421" s="123"/>
      <c r="B421" s="127" t="s">
        <v>146</v>
      </c>
      <c r="C421" s="129"/>
      <c r="D421" s="129"/>
      <c r="E421" s="207">
        <f t="shared" si="10"/>
        <v>0</v>
      </c>
    </row>
    <row r="422" spans="1:5" hidden="1" outlineLevel="1" x14ac:dyDescent="0.25">
      <c r="A422" s="123"/>
      <c r="B422" s="127" t="s">
        <v>157</v>
      </c>
      <c r="C422" s="129"/>
      <c r="D422" s="129"/>
      <c r="E422" s="207">
        <f t="shared" si="10"/>
        <v>0</v>
      </c>
    </row>
    <row r="423" spans="1:5" ht="6" hidden="1" customHeight="1" outlineLevel="1" x14ac:dyDescent="0.25">
      <c r="A423" s="123"/>
      <c r="B423" s="78" t="s">
        <v>146</v>
      </c>
      <c r="C423" s="68"/>
      <c r="D423" s="68"/>
      <c r="E423" s="207">
        <f t="shared" si="10"/>
        <v>0</v>
      </c>
    </row>
    <row r="424" spans="1:5" ht="33.75" hidden="1" outlineLevel="1" x14ac:dyDescent="0.25">
      <c r="A424" s="123"/>
      <c r="B424" s="132" t="s">
        <v>600</v>
      </c>
      <c r="C424" s="68"/>
      <c r="D424" s="68"/>
      <c r="E424" s="207">
        <f t="shared" si="10"/>
        <v>0</v>
      </c>
    </row>
    <row r="425" spans="1:5" ht="6" hidden="1" customHeight="1" outlineLevel="1" collapsed="1" x14ac:dyDescent="0.25">
      <c r="A425" s="123"/>
      <c r="B425" s="77" t="s">
        <v>146</v>
      </c>
      <c r="C425" s="68"/>
      <c r="D425" s="68"/>
      <c r="E425" s="207">
        <f t="shared" si="10"/>
        <v>0</v>
      </c>
    </row>
    <row r="426" spans="1:5" hidden="1" outlineLevel="1" x14ac:dyDescent="0.25">
      <c r="A426" s="124" t="s">
        <v>158</v>
      </c>
      <c r="B426" s="125" t="s">
        <v>159</v>
      </c>
      <c r="C426" s="126">
        <f>C430+C440</f>
        <v>0</v>
      </c>
      <c r="D426" s="126">
        <f>D430+D440</f>
        <v>0</v>
      </c>
      <c r="E426" s="207">
        <f t="shared" si="10"/>
        <v>0</v>
      </c>
    </row>
    <row r="427" spans="1:5" ht="6" hidden="1" customHeight="1" outlineLevel="1" x14ac:dyDescent="0.25">
      <c r="A427" s="123"/>
      <c r="B427" s="77" t="s">
        <v>146</v>
      </c>
      <c r="C427" s="68"/>
      <c r="D427" s="68"/>
      <c r="E427" s="207">
        <f t="shared" si="10"/>
        <v>0</v>
      </c>
    </row>
    <row r="428" spans="1:5" hidden="1" outlineLevel="1" x14ac:dyDescent="0.25">
      <c r="A428" s="123"/>
      <c r="B428" s="127" t="s">
        <v>160</v>
      </c>
      <c r="C428" s="68"/>
      <c r="D428" s="68"/>
      <c r="E428" s="207">
        <f t="shared" si="10"/>
        <v>0</v>
      </c>
    </row>
    <row r="429" spans="1:5" ht="6" hidden="1" customHeight="1" outlineLevel="1" x14ac:dyDescent="0.25">
      <c r="A429" s="123"/>
      <c r="B429" s="77" t="s">
        <v>146</v>
      </c>
      <c r="C429" s="68"/>
      <c r="D429" s="68"/>
      <c r="E429" s="207">
        <f t="shared" si="10"/>
        <v>0</v>
      </c>
    </row>
    <row r="430" spans="1:5" hidden="1" outlineLevel="1" x14ac:dyDescent="0.25">
      <c r="A430" s="128" t="s">
        <v>161</v>
      </c>
      <c r="B430" s="78" t="s">
        <v>162</v>
      </c>
      <c r="C430" s="133">
        <f>C434+C438</f>
        <v>0</v>
      </c>
      <c r="D430" s="133">
        <f>D434+D438</f>
        <v>0</v>
      </c>
      <c r="E430" s="207">
        <f t="shared" si="10"/>
        <v>0</v>
      </c>
    </row>
    <row r="431" spans="1:5" ht="6" hidden="1" customHeight="1" outlineLevel="1" x14ac:dyDescent="0.25">
      <c r="A431" s="134"/>
      <c r="B431" s="127" t="s">
        <v>146</v>
      </c>
      <c r="C431" s="129"/>
      <c r="D431" s="129"/>
      <c r="E431" s="207">
        <f t="shared" si="10"/>
        <v>0</v>
      </c>
    </row>
    <row r="432" spans="1:5" hidden="1" outlineLevel="1" x14ac:dyDescent="0.25">
      <c r="A432" s="134"/>
      <c r="B432" s="127" t="s">
        <v>154</v>
      </c>
      <c r="E432" s="207">
        <f t="shared" si="10"/>
        <v>0</v>
      </c>
    </row>
    <row r="433" spans="1:5" ht="6" hidden="1" customHeight="1" outlineLevel="1" x14ac:dyDescent="0.25">
      <c r="A433" s="134"/>
      <c r="B433" s="127"/>
      <c r="E433" s="207">
        <f t="shared" si="10"/>
        <v>0</v>
      </c>
    </row>
    <row r="434" spans="1:5" ht="22.5" hidden="1" outlineLevel="1" x14ac:dyDescent="0.25">
      <c r="A434" s="134"/>
      <c r="B434" s="56" t="s">
        <v>603</v>
      </c>
      <c r="E434" s="207">
        <f t="shared" si="10"/>
        <v>0</v>
      </c>
    </row>
    <row r="435" spans="1:5" ht="6" hidden="1" customHeight="1" outlineLevel="1" x14ac:dyDescent="0.25">
      <c r="A435" s="134"/>
      <c r="B435" s="78" t="s">
        <v>146</v>
      </c>
      <c r="C435" s="68"/>
      <c r="D435" s="68"/>
      <c r="E435" s="207">
        <f t="shared" si="10"/>
        <v>0</v>
      </c>
    </row>
    <row r="436" spans="1:5" hidden="1" outlineLevel="1" x14ac:dyDescent="0.25">
      <c r="A436" s="134"/>
      <c r="B436" s="127" t="s">
        <v>226</v>
      </c>
      <c r="E436" s="207">
        <f t="shared" ref="E436:E439" si="11">D436-C436</f>
        <v>0</v>
      </c>
    </row>
    <row r="437" spans="1:5" ht="6" hidden="1" customHeight="1" outlineLevel="1" x14ac:dyDescent="0.25">
      <c r="A437" s="134"/>
      <c r="B437" s="127"/>
      <c r="E437" s="207">
        <f t="shared" si="11"/>
        <v>0</v>
      </c>
    </row>
    <row r="438" spans="1:5" ht="22.5" hidden="1" outlineLevel="1" x14ac:dyDescent="0.25">
      <c r="A438" s="134"/>
      <c r="B438" s="132" t="s">
        <v>585</v>
      </c>
      <c r="E438" s="207">
        <f t="shared" si="11"/>
        <v>0</v>
      </c>
    </row>
    <row r="439" spans="1:5" ht="6" hidden="1" customHeight="1" outlineLevel="1" x14ac:dyDescent="0.25">
      <c r="A439" s="134"/>
      <c r="B439" s="78" t="s">
        <v>146</v>
      </c>
      <c r="C439" s="68"/>
      <c r="D439" s="68"/>
      <c r="E439" s="207">
        <f t="shared" si="11"/>
        <v>0</v>
      </c>
    </row>
    <row r="440" spans="1:5" hidden="1" outlineLevel="1" collapsed="1" x14ac:dyDescent="0.25">
      <c r="A440" s="128" t="s">
        <v>163</v>
      </c>
      <c r="B440" s="78" t="s">
        <v>164</v>
      </c>
      <c r="C440" s="133">
        <f>C444</f>
        <v>0</v>
      </c>
      <c r="D440" s="133">
        <f>D444</f>
        <v>0</v>
      </c>
      <c r="E440" s="207">
        <f t="shared" si="10"/>
        <v>0</v>
      </c>
    </row>
    <row r="441" spans="1:5" ht="6" hidden="1" customHeight="1" outlineLevel="1" x14ac:dyDescent="0.25">
      <c r="A441" s="123"/>
      <c r="B441" s="127" t="s">
        <v>146</v>
      </c>
      <c r="C441" s="129"/>
      <c r="D441" s="129"/>
      <c r="E441" s="207">
        <f t="shared" si="10"/>
        <v>0</v>
      </c>
    </row>
    <row r="442" spans="1:5" hidden="1" outlineLevel="1" x14ac:dyDescent="0.25">
      <c r="A442" s="123"/>
      <c r="B442" s="127" t="s">
        <v>157</v>
      </c>
      <c r="C442" s="129"/>
      <c r="D442" s="129"/>
      <c r="E442" s="207">
        <f t="shared" si="10"/>
        <v>0</v>
      </c>
    </row>
    <row r="443" spans="1:5" ht="6" hidden="1" customHeight="1" outlineLevel="1" x14ac:dyDescent="0.25">
      <c r="A443" s="123"/>
      <c r="B443" s="135" t="s">
        <v>146</v>
      </c>
      <c r="C443" s="68"/>
      <c r="D443" s="68"/>
      <c r="E443" s="207">
        <f t="shared" si="10"/>
        <v>0</v>
      </c>
    </row>
    <row r="444" spans="1:5" ht="22.5" hidden="1" outlineLevel="1" x14ac:dyDescent="0.25">
      <c r="A444" s="123"/>
      <c r="B444" s="132" t="s">
        <v>265</v>
      </c>
      <c r="C444" s="68"/>
      <c r="D444" s="68"/>
      <c r="E444" s="207">
        <f t="shared" si="10"/>
        <v>0</v>
      </c>
    </row>
    <row r="445" spans="1:5" ht="6" hidden="1" customHeight="1" outlineLevel="1" x14ac:dyDescent="0.25">
      <c r="A445" s="123"/>
      <c r="C445" s="68"/>
      <c r="D445" s="68"/>
      <c r="E445" s="207">
        <f t="shared" si="10"/>
        <v>0</v>
      </c>
    </row>
    <row r="446" spans="1:5" collapsed="1" x14ac:dyDescent="0.25">
      <c r="A446" s="124" t="s">
        <v>165</v>
      </c>
      <c r="B446" s="125" t="s">
        <v>166</v>
      </c>
      <c r="C446" s="126">
        <f>C450+C461</f>
        <v>2129</v>
      </c>
      <c r="D446" s="126">
        <f>D450+D461</f>
        <v>2129</v>
      </c>
      <c r="E446" s="207">
        <f t="shared" si="10"/>
        <v>0</v>
      </c>
    </row>
    <row r="447" spans="1:5" ht="6" customHeight="1" x14ac:dyDescent="0.25">
      <c r="A447" s="123"/>
      <c r="B447" s="77" t="s">
        <v>146</v>
      </c>
      <c r="C447" s="68"/>
      <c r="D447" s="68"/>
      <c r="E447" s="207">
        <f t="shared" si="10"/>
        <v>0</v>
      </c>
    </row>
    <row r="448" spans="1:5" x14ac:dyDescent="0.25">
      <c r="A448" s="123"/>
      <c r="B448" s="127" t="s">
        <v>167</v>
      </c>
      <c r="C448" s="68"/>
      <c r="D448" s="68"/>
      <c r="E448" s="207">
        <f t="shared" si="10"/>
        <v>0</v>
      </c>
    </row>
    <row r="449" spans="1:8" ht="6" customHeight="1" x14ac:dyDescent="0.25">
      <c r="A449" s="123"/>
      <c r="B449" s="135" t="s">
        <v>146</v>
      </c>
      <c r="C449" s="68"/>
      <c r="D449" s="68"/>
      <c r="E449" s="207">
        <f t="shared" si="10"/>
        <v>0</v>
      </c>
    </row>
    <row r="450" spans="1:8" x14ac:dyDescent="0.25">
      <c r="A450" s="128" t="s">
        <v>168</v>
      </c>
      <c r="B450" s="78" t="s">
        <v>169</v>
      </c>
      <c r="C450" s="133">
        <f>C452+C457</f>
        <v>2129</v>
      </c>
      <c r="D450" s="133">
        <f>D452+D457</f>
        <v>2129</v>
      </c>
      <c r="E450" s="207">
        <f t="shared" si="10"/>
        <v>0</v>
      </c>
    </row>
    <row r="451" spans="1:8" ht="6" customHeight="1" x14ac:dyDescent="0.25">
      <c r="A451" s="123"/>
      <c r="B451" s="127" t="s">
        <v>146</v>
      </c>
      <c r="C451" s="129"/>
      <c r="D451" s="129"/>
      <c r="E451" s="207">
        <f t="shared" si="10"/>
        <v>0</v>
      </c>
    </row>
    <row r="452" spans="1:8" x14ac:dyDescent="0.25">
      <c r="A452" s="123"/>
      <c r="B452" s="127" t="s">
        <v>154</v>
      </c>
      <c r="C452" s="114">
        <f>C454+C455</f>
        <v>2129</v>
      </c>
      <c r="D452" s="114">
        <f>D454+D455</f>
        <v>2129</v>
      </c>
      <c r="E452" s="207">
        <f t="shared" si="10"/>
        <v>0</v>
      </c>
    </row>
    <row r="453" spans="1:8" ht="6" customHeight="1" x14ac:dyDescent="0.25">
      <c r="A453" s="123"/>
      <c r="B453" s="127"/>
      <c r="E453" s="207">
        <f t="shared" si="10"/>
        <v>0</v>
      </c>
    </row>
    <row r="454" spans="1:8" ht="56.25" x14ac:dyDescent="0.25">
      <c r="A454" s="123"/>
      <c r="B454" s="56" t="s">
        <v>727</v>
      </c>
      <c r="C454" s="114">
        <f>1963+166</f>
        <v>2129</v>
      </c>
      <c r="D454" s="114">
        <f>469+756+818+86</f>
        <v>2129</v>
      </c>
      <c r="E454" s="207">
        <f t="shared" si="10"/>
        <v>0</v>
      </c>
      <c r="H454" t="s">
        <v>12</v>
      </c>
    </row>
    <row r="455" spans="1:8" ht="22.5" hidden="1" outlineLevel="1" x14ac:dyDescent="0.25">
      <c r="A455" s="123"/>
      <c r="B455" s="222" t="s">
        <v>581</v>
      </c>
      <c r="E455" s="207">
        <f t="shared" si="10"/>
        <v>0</v>
      </c>
    </row>
    <row r="456" spans="1:8" ht="6" hidden="1" customHeight="1" outlineLevel="1" collapsed="1" x14ac:dyDescent="0.25">
      <c r="A456" s="128"/>
      <c r="B456" s="132"/>
      <c r="C456" s="68"/>
      <c r="D456" s="68"/>
      <c r="E456" s="207">
        <f t="shared" si="10"/>
        <v>0</v>
      </c>
    </row>
    <row r="457" spans="1:8" hidden="1" outlineLevel="1" x14ac:dyDescent="0.25">
      <c r="A457" s="128"/>
      <c r="B457" s="127" t="s">
        <v>679</v>
      </c>
      <c r="C457" s="68">
        <f>C459</f>
        <v>0</v>
      </c>
      <c r="D457" s="68">
        <f>D459</f>
        <v>0</v>
      </c>
      <c r="E457" s="207">
        <f t="shared" si="10"/>
        <v>0</v>
      </c>
    </row>
    <row r="458" spans="1:8" ht="6" hidden="1" customHeight="1" outlineLevel="1" x14ac:dyDescent="0.25">
      <c r="A458" s="128"/>
      <c r="B458" s="132"/>
      <c r="C458" s="68"/>
      <c r="D458" s="68"/>
      <c r="E458" s="207">
        <f t="shared" si="10"/>
        <v>0</v>
      </c>
    </row>
    <row r="459" spans="1:8" ht="33.75" hidden="1" outlineLevel="1" x14ac:dyDescent="0.25">
      <c r="A459" s="128"/>
      <c r="B459" s="132" t="s">
        <v>698</v>
      </c>
      <c r="C459" s="68"/>
      <c r="D459" s="68"/>
      <c r="E459" s="207">
        <f t="shared" si="10"/>
        <v>0</v>
      </c>
    </row>
    <row r="460" spans="1:8" ht="6" customHeight="1" collapsed="1" x14ac:dyDescent="0.25">
      <c r="A460" s="128"/>
      <c r="B460" s="132"/>
      <c r="C460" s="68"/>
      <c r="D460" s="68"/>
      <c r="E460" s="207">
        <f t="shared" si="10"/>
        <v>0</v>
      </c>
    </row>
    <row r="461" spans="1:8" hidden="1" outlineLevel="1" x14ac:dyDescent="0.25">
      <c r="A461" s="128" t="s">
        <v>171</v>
      </c>
      <c r="B461" s="78" t="s">
        <v>172</v>
      </c>
      <c r="C461" s="133">
        <f>C465</f>
        <v>0</v>
      </c>
      <c r="D461" s="133">
        <f>D465</f>
        <v>0</v>
      </c>
      <c r="E461" s="207">
        <f t="shared" si="10"/>
        <v>0</v>
      </c>
    </row>
    <row r="462" spans="1:8" ht="6" hidden="1" customHeight="1" outlineLevel="1" x14ac:dyDescent="0.25">
      <c r="A462" s="123"/>
      <c r="B462" s="127" t="s">
        <v>146</v>
      </c>
      <c r="C462" s="129"/>
      <c r="D462" s="129"/>
      <c r="E462" s="207">
        <f t="shared" si="10"/>
        <v>0</v>
      </c>
    </row>
    <row r="463" spans="1:8" hidden="1" outlineLevel="1" x14ac:dyDescent="0.25">
      <c r="A463" s="123"/>
      <c r="B463" s="127" t="s">
        <v>157</v>
      </c>
      <c r="C463" s="129"/>
      <c r="D463" s="129"/>
      <c r="E463" s="207">
        <f t="shared" si="10"/>
        <v>0</v>
      </c>
    </row>
    <row r="464" spans="1:8" ht="6" hidden="1" customHeight="1" outlineLevel="1" x14ac:dyDescent="0.25">
      <c r="A464" s="123"/>
      <c r="B464" s="135" t="s">
        <v>146</v>
      </c>
      <c r="C464" s="68"/>
      <c r="D464" s="68"/>
      <c r="E464" s="207">
        <f t="shared" si="10"/>
        <v>0</v>
      </c>
    </row>
    <row r="465" spans="1:5" ht="22.5" hidden="1" outlineLevel="1" x14ac:dyDescent="0.25">
      <c r="A465" s="123"/>
      <c r="B465" s="132" t="s">
        <v>173</v>
      </c>
      <c r="C465" s="68"/>
      <c r="D465" s="68"/>
      <c r="E465" s="207">
        <f t="shared" si="10"/>
        <v>0</v>
      </c>
    </row>
    <row r="466" spans="1:5" ht="6" hidden="1" customHeight="1" outlineLevel="1" x14ac:dyDescent="0.25">
      <c r="A466" s="123"/>
      <c r="B466" s="77" t="s">
        <v>146</v>
      </c>
      <c r="C466" s="68"/>
      <c r="D466" s="68"/>
      <c r="E466" s="207">
        <f t="shared" si="10"/>
        <v>0</v>
      </c>
    </row>
    <row r="467" spans="1:5" hidden="1" outlineLevel="1" x14ac:dyDescent="0.25">
      <c r="A467" s="124" t="s">
        <v>174</v>
      </c>
      <c r="B467" s="125" t="s">
        <v>175</v>
      </c>
      <c r="C467" s="126">
        <f>C471+C477</f>
        <v>0</v>
      </c>
      <c r="D467" s="126">
        <f>D471+D477</f>
        <v>0</v>
      </c>
      <c r="E467" s="207">
        <f t="shared" si="10"/>
        <v>0</v>
      </c>
    </row>
    <row r="468" spans="1:5" ht="6" hidden="1" customHeight="1" outlineLevel="1" x14ac:dyDescent="0.25">
      <c r="A468" s="123"/>
      <c r="B468" s="77" t="s">
        <v>146</v>
      </c>
      <c r="C468" s="68"/>
      <c r="D468" s="68"/>
      <c r="E468" s="207">
        <f t="shared" si="10"/>
        <v>0</v>
      </c>
    </row>
    <row r="469" spans="1:5" hidden="1" outlineLevel="1" x14ac:dyDescent="0.25">
      <c r="A469" s="123"/>
      <c r="B469" s="127" t="s">
        <v>176</v>
      </c>
      <c r="C469" s="68"/>
      <c r="D469" s="68"/>
      <c r="E469" s="207">
        <f t="shared" si="10"/>
        <v>0</v>
      </c>
    </row>
    <row r="470" spans="1:5" ht="6" hidden="1" customHeight="1" outlineLevel="1" x14ac:dyDescent="0.25">
      <c r="A470" s="123"/>
      <c r="B470" s="77" t="s">
        <v>146</v>
      </c>
      <c r="C470" s="68"/>
      <c r="D470" s="68"/>
      <c r="E470" s="207">
        <f t="shared" si="10"/>
        <v>0</v>
      </c>
    </row>
    <row r="471" spans="1:5" hidden="1" outlineLevel="1" x14ac:dyDescent="0.25">
      <c r="A471" s="128" t="s">
        <v>177</v>
      </c>
      <c r="B471" s="78" t="s">
        <v>178</v>
      </c>
      <c r="C471" s="133">
        <f>C475</f>
        <v>0</v>
      </c>
      <c r="D471" s="133">
        <f>D475</f>
        <v>0</v>
      </c>
      <c r="E471" s="207">
        <f t="shared" si="10"/>
        <v>0</v>
      </c>
    </row>
    <row r="472" spans="1:5" ht="6" hidden="1" customHeight="1" outlineLevel="1" x14ac:dyDescent="0.25">
      <c r="A472" s="136"/>
      <c r="B472" s="127" t="s">
        <v>146</v>
      </c>
      <c r="C472" s="129"/>
      <c r="D472" s="129"/>
      <c r="E472" s="207">
        <f t="shared" si="10"/>
        <v>0</v>
      </c>
    </row>
    <row r="473" spans="1:5" hidden="1" outlineLevel="1" x14ac:dyDescent="0.25">
      <c r="A473" s="136"/>
      <c r="B473" s="127" t="s">
        <v>154</v>
      </c>
      <c r="C473" s="129"/>
      <c r="D473" s="129"/>
      <c r="E473" s="207">
        <f t="shared" si="10"/>
        <v>0</v>
      </c>
    </row>
    <row r="474" spans="1:5" ht="6" hidden="1" customHeight="1" outlineLevel="1" x14ac:dyDescent="0.25">
      <c r="A474" s="136"/>
      <c r="B474" s="78" t="s">
        <v>146</v>
      </c>
      <c r="C474" s="68"/>
      <c r="D474" s="68"/>
      <c r="E474" s="207">
        <f t="shared" si="10"/>
        <v>0</v>
      </c>
    </row>
    <row r="475" spans="1:5" ht="22.5" hidden="1" outlineLevel="1" x14ac:dyDescent="0.25">
      <c r="A475" s="136"/>
      <c r="B475" s="137" t="s">
        <v>179</v>
      </c>
      <c r="C475" s="68"/>
      <c r="D475" s="68"/>
      <c r="E475" s="207">
        <f t="shared" si="10"/>
        <v>0</v>
      </c>
    </row>
    <row r="476" spans="1:5" ht="6" hidden="1" customHeight="1" outlineLevel="1" x14ac:dyDescent="0.25">
      <c r="A476" s="136"/>
      <c r="B476" s="78"/>
      <c r="C476" s="68"/>
      <c r="D476" s="68"/>
      <c r="E476" s="207">
        <f t="shared" si="10"/>
        <v>0</v>
      </c>
    </row>
    <row r="477" spans="1:5" hidden="1" outlineLevel="1" x14ac:dyDescent="0.25">
      <c r="A477" s="128" t="s">
        <v>180</v>
      </c>
      <c r="B477" s="78" t="s">
        <v>181</v>
      </c>
      <c r="C477" s="133">
        <f>C481</f>
        <v>0</v>
      </c>
      <c r="D477" s="133">
        <f>D481</f>
        <v>0</v>
      </c>
      <c r="E477" s="207">
        <f t="shared" si="10"/>
        <v>0</v>
      </c>
    </row>
    <row r="478" spans="1:5" ht="6" hidden="1" customHeight="1" outlineLevel="1" x14ac:dyDescent="0.25">
      <c r="A478" s="123"/>
      <c r="B478" s="127" t="s">
        <v>146</v>
      </c>
      <c r="C478" s="129"/>
      <c r="D478" s="129"/>
      <c r="E478" s="207">
        <f t="shared" si="10"/>
        <v>0</v>
      </c>
    </row>
    <row r="479" spans="1:5" hidden="1" outlineLevel="1" x14ac:dyDescent="0.25">
      <c r="A479" s="123"/>
      <c r="B479" s="127" t="s">
        <v>157</v>
      </c>
      <c r="C479" s="129"/>
      <c r="D479" s="129"/>
      <c r="E479" s="207">
        <f t="shared" si="10"/>
        <v>0</v>
      </c>
    </row>
    <row r="480" spans="1:5" ht="6" hidden="1" customHeight="1" outlineLevel="1" x14ac:dyDescent="0.25">
      <c r="A480" s="123"/>
      <c r="B480" s="135" t="s">
        <v>146</v>
      </c>
      <c r="C480" s="68"/>
      <c r="D480" s="68"/>
      <c r="E480" s="207">
        <f t="shared" si="10"/>
        <v>0</v>
      </c>
    </row>
    <row r="481" spans="1:5" ht="22.5" hidden="1" outlineLevel="1" x14ac:dyDescent="0.25">
      <c r="A481" s="123"/>
      <c r="B481" s="137" t="s">
        <v>182</v>
      </c>
      <c r="C481" s="68"/>
      <c r="D481" s="68"/>
      <c r="E481" s="207">
        <f t="shared" si="10"/>
        <v>0</v>
      </c>
    </row>
    <row r="482" spans="1:5" ht="6" hidden="1" customHeight="1" outlineLevel="1" collapsed="1" x14ac:dyDescent="0.25">
      <c r="A482" s="123"/>
      <c r="B482" s="77" t="s">
        <v>146</v>
      </c>
      <c r="C482" s="68"/>
      <c r="D482" s="68"/>
      <c r="E482" s="207">
        <f t="shared" si="10"/>
        <v>0</v>
      </c>
    </row>
    <row r="483" spans="1:5" collapsed="1" x14ac:dyDescent="0.25">
      <c r="A483" s="124" t="s">
        <v>183</v>
      </c>
      <c r="B483" s="125" t="s">
        <v>184</v>
      </c>
      <c r="C483" s="126">
        <f>C487+C498</f>
        <v>588</v>
      </c>
      <c r="D483" s="126">
        <f>D487+D498</f>
        <v>60476</v>
      </c>
      <c r="E483" s="207">
        <f t="shared" si="10"/>
        <v>59888</v>
      </c>
    </row>
    <row r="484" spans="1:5" ht="6" customHeight="1" x14ac:dyDescent="0.25">
      <c r="A484" s="123"/>
      <c r="B484" s="77" t="s">
        <v>146</v>
      </c>
      <c r="C484" s="68"/>
      <c r="D484" s="68"/>
      <c r="E484" s="207">
        <f t="shared" si="10"/>
        <v>0</v>
      </c>
    </row>
    <row r="485" spans="1:5" x14ac:dyDescent="0.25">
      <c r="A485" s="123"/>
      <c r="B485" s="127" t="s">
        <v>185</v>
      </c>
      <c r="C485" s="68"/>
      <c r="D485" s="68"/>
      <c r="E485" s="207">
        <f t="shared" si="10"/>
        <v>0</v>
      </c>
    </row>
    <row r="486" spans="1:5" ht="6" customHeight="1" x14ac:dyDescent="0.25">
      <c r="A486" s="123"/>
      <c r="B486" s="135" t="s">
        <v>146</v>
      </c>
      <c r="C486" s="68"/>
      <c r="D486" s="68"/>
      <c r="E486" s="207">
        <f t="shared" si="10"/>
        <v>0</v>
      </c>
    </row>
    <row r="487" spans="1:5" x14ac:dyDescent="0.25">
      <c r="A487" s="128" t="s">
        <v>186</v>
      </c>
      <c r="B487" s="78" t="s">
        <v>187</v>
      </c>
      <c r="C487" s="138">
        <f>C489+C494</f>
        <v>588</v>
      </c>
      <c r="D487" s="138">
        <f>D489+D494</f>
        <v>60476</v>
      </c>
      <c r="E487" s="207">
        <f t="shared" ref="E487:E556" si="12">D487-C487</f>
        <v>59888</v>
      </c>
    </row>
    <row r="488" spans="1:5" ht="6" customHeight="1" x14ac:dyDescent="0.25">
      <c r="A488" s="128"/>
      <c r="B488" s="127" t="s">
        <v>146</v>
      </c>
      <c r="C488" s="129"/>
      <c r="D488" s="129"/>
      <c r="E488" s="207">
        <f t="shared" si="12"/>
        <v>0</v>
      </c>
    </row>
    <row r="489" spans="1:5" x14ac:dyDescent="0.25">
      <c r="A489" s="128"/>
      <c r="B489" s="127" t="s">
        <v>154</v>
      </c>
      <c r="C489" s="129">
        <f>C491+C492</f>
        <v>588</v>
      </c>
      <c r="D489" s="129">
        <f>D491+D492</f>
        <v>60476</v>
      </c>
      <c r="E489" s="207">
        <f t="shared" si="12"/>
        <v>59888</v>
      </c>
    </row>
    <row r="490" spans="1:5" ht="6" customHeight="1" x14ac:dyDescent="0.25">
      <c r="A490" s="128"/>
      <c r="B490" s="78" t="s">
        <v>146</v>
      </c>
      <c r="C490" s="68"/>
      <c r="D490" s="68"/>
      <c r="E490" s="207">
        <f t="shared" si="12"/>
        <v>0</v>
      </c>
    </row>
    <row r="491" spans="1:5" ht="67.5" x14ac:dyDescent="0.25">
      <c r="A491" s="128"/>
      <c r="B491" s="56" t="s">
        <v>728</v>
      </c>
      <c r="C491" s="68">
        <f>577+11</f>
        <v>588</v>
      </c>
      <c r="D491" s="68">
        <f>9875+13+588</f>
        <v>10476</v>
      </c>
      <c r="E491" s="207">
        <f t="shared" si="12"/>
        <v>9888</v>
      </c>
    </row>
    <row r="492" spans="1:5" ht="56.25" x14ac:dyDescent="0.25">
      <c r="A492" s="128"/>
      <c r="B492" s="222" t="s">
        <v>724</v>
      </c>
      <c r="C492" s="68"/>
      <c r="D492" s="68">
        <v>50000</v>
      </c>
      <c r="E492" s="207">
        <f t="shared" si="12"/>
        <v>50000</v>
      </c>
    </row>
    <row r="493" spans="1:5" ht="6" customHeight="1" x14ac:dyDescent="0.25">
      <c r="A493" s="128"/>
      <c r="B493" s="78"/>
      <c r="C493" s="68"/>
      <c r="D493" s="68"/>
      <c r="E493" s="207">
        <f t="shared" si="12"/>
        <v>0</v>
      </c>
    </row>
    <row r="494" spans="1:5" hidden="1" outlineLevel="1" x14ac:dyDescent="0.25">
      <c r="A494" s="128"/>
      <c r="B494" s="127" t="s">
        <v>679</v>
      </c>
      <c r="C494" s="129">
        <f>C496</f>
        <v>0</v>
      </c>
      <c r="D494" s="129">
        <f>D496</f>
        <v>0</v>
      </c>
      <c r="E494" s="207">
        <f t="shared" ref="E494:E498" si="13">D494-C494</f>
        <v>0</v>
      </c>
    </row>
    <row r="495" spans="1:5" ht="6" hidden="1" customHeight="1" outlineLevel="1" x14ac:dyDescent="0.25">
      <c r="A495" s="128"/>
      <c r="B495" s="78" t="s">
        <v>146</v>
      </c>
      <c r="C495" s="68"/>
      <c r="D495" s="68"/>
      <c r="E495" s="207">
        <f t="shared" si="13"/>
        <v>0</v>
      </c>
    </row>
    <row r="496" spans="1:5" ht="33.75" hidden="1" outlineLevel="1" x14ac:dyDescent="0.25">
      <c r="A496" s="128"/>
      <c r="B496" s="132" t="s">
        <v>681</v>
      </c>
      <c r="C496" s="68"/>
      <c r="D496" s="68"/>
      <c r="E496" s="207">
        <f t="shared" si="13"/>
        <v>0</v>
      </c>
    </row>
    <row r="497" spans="1:5" ht="6" hidden="1" customHeight="1" outlineLevel="1" collapsed="1" x14ac:dyDescent="0.25">
      <c r="A497" s="128"/>
      <c r="B497" s="78"/>
      <c r="C497" s="68"/>
      <c r="D497" s="68"/>
      <c r="E497" s="207">
        <f t="shared" si="13"/>
        <v>0</v>
      </c>
    </row>
    <row r="498" spans="1:5" hidden="1" outlineLevel="1" x14ac:dyDescent="0.25">
      <c r="A498" s="128" t="s">
        <v>188</v>
      </c>
      <c r="B498" s="78" t="s">
        <v>189</v>
      </c>
      <c r="C498" s="133">
        <f>C502</f>
        <v>0</v>
      </c>
      <c r="D498" s="133">
        <f>D502</f>
        <v>0</v>
      </c>
      <c r="E498" s="207">
        <f t="shared" si="13"/>
        <v>0</v>
      </c>
    </row>
    <row r="499" spans="1:5" ht="6" hidden="1" customHeight="1" outlineLevel="1" x14ac:dyDescent="0.25">
      <c r="A499" s="123"/>
      <c r="B499" s="127" t="s">
        <v>146</v>
      </c>
      <c r="C499" s="129"/>
      <c r="D499" s="129"/>
      <c r="E499" s="207">
        <f t="shared" si="12"/>
        <v>0</v>
      </c>
    </row>
    <row r="500" spans="1:5" hidden="1" outlineLevel="1" x14ac:dyDescent="0.25">
      <c r="A500" s="123"/>
      <c r="B500" s="127" t="s">
        <v>157</v>
      </c>
      <c r="C500" s="129"/>
      <c r="D500" s="129"/>
      <c r="E500" s="207">
        <f t="shared" si="12"/>
        <v>0</v>
      </c>
    </row>
    <row r="501" spans="1:5" ht="6" hidden="1" customHeight="1" outlineLevel="1" x14ac:dyDescent="0.25">
      <c r="A501" s="123"/>
      <c r="B501" s="135" t="s">
        <v>146</v>
      </c>
      <c r="C501" s="68"/>
      <c r="D501" s="68"/>
      <c r="E501" s="207">
        <f t="shared" si="12"/>
        <v>0</v>
      </c>
    </row>
    <row r="502" spans="1:5" ht="33.75" hidden="1" outlineLevel="1" x14ac:dyDescent="0.25">
      <c r="A502" s="123"/>
      <c r="B502" s="137" t="s">
        <v>599</v>
      </c>
      <c r="C502" s="68"/>
      <c r="D502" s="68"/>
      <c r="E502" s="207">
        <f t="shared" si="12"/>
        <v>0</v>
      </c>
    </row>
    <row r="503" spans="1:5" ht="6" hidden="1" customHeight="1" outlineLevel="1" x14ac:dyDescent="0.25">
      <c r="A503" s="123"/>
      <c r="B503" s="137"/>
      <c r="C503" s="68"/>
      <c r="D503" s="68"/>
      <c r="E503" s="207">
        <f t="shared" si="12"/>
        <v>0</v>
      </c>
    </row>
    <row r="504" spans="1:5" hidden="1" outlineLevel="1" x14ac:dyDescent="0.25">
      <c r="A504" s="124" t="s">
        <v>190</v>
      </c>
      <c r="B504" s="125" t="s">
        <v>191</v>
      </c>
      <c r="C504" s="126">
        <f>C508+C515</f>
        <v>0</v>
      </c>
      <c r="D504" s="126">
        <f>D508+D515</f>
        <v>0</v>
      </c>
      <c r="E504" s="207">
        <f t="shared" si="12"/>
        <v>0</v>
      </c>
    </row>
    <row r="505" spans="1:5" ht="6" hidden="1" customHeight="1" outlineLevel="1" x14ac:dyDescent="0.25">
      <c r="A505" s="123"/>
      <c r="B505" s="77" t="s">
        <v>146</v>
      </c>
      <c r="C505" s="68"/>
      <c r="D505" s="68"/>
      <c r="E505" s="207">
        <f t="shared" si="12"/>
        <v>0</v>
      </c>
    </row>
    <row r="506" spans="1:5" hidden="1" outlineLevel="1" x14ac:dyDescent="0.25">
      <c r="A506" s="123"/>
      <c r="B506" s="127" t="s">
        <v>192</v>
      </c>
      <c r="C506" s="68"/>
      <c r="D506" s="68"/>
      <c r="E506" s="207">
        <f t="shared" si="12"/>
        <v>0</v>
      </c>
    </row>
    <row r="507" spans="1:5" ht="6" hidden="1" customHeight="1" outlineLevel="1" x14ac:dyDescent="0.25">
      <c r="A507" s="123"/>
      <c r="B507" s="135" t="s">
        <v>146</v>
      </c>
      <c r="C507" s="68"/>
      <c r="D507" s="68"/>
      <c r="E507" s="207">
        <f t="shared" si="12"/>
        <v>0</v>
      </c>
    </row>
    <row r="508" spans="1:5" hidden="1" outlineLevel="1" x14ac:dyDescent="0.25">
      <c r="A508" s="128" t="s">
        <v>193</v>
      </c>
      <c r="B508" s="78" t="s">
        <v>194</v>
      </c>
      <c r="C508" s="138">
        <f>C512+C513</f>
        <v>0</v>
      </c>
      <c r="D508" s="138">
        <f>D512+D513</f>
        <v>0</v>
      </c>
      <c r="E508" s="207">
        <f t="shared" si="12"/>
        <v>0</v>
      </c>
    </row>
    <row r="509" spans="1:5" ht="6" hidden="1" customHeight="1" outlineLevel="1" x14ac:dyDescent="0.25">
      <c r="A509" s="123"/>
      <c r="B509" s="127" t="s">
        <v>146</v>
      </c>
      <c r="C509" s="129"/>
      <c r="D509" s="129"/>
      <c r="E509" s="207">
        <f t="shared" si="12"/>
        <v>0</v>
      </c>
    </row>
    <row r="510" spans="1:5" hidden="1" outlineLevel="1" x14ac:dyDescent="0.25">
      <c r="A510" s="123"/>
      <c r="B510" s="127" t="s">
        <v>154</v>
      </c>
      <c r="C510" s="129"/>
      <c r="D510" s="129"/>
      <c r="E510" s="207">
        <f t="shared" si="12"/>
        <v>0</v>
      </c>
    </row>
    <row r="511" spans="1:5" ht="6" hidden="1" customHeight="1" outlineLevel="1" x14ac:dyDescent="0.25">
      <c r="A511" s="123"/>
      <c r="B511" s="78" t="s">
        <v>146</v>
      </c>
      <c r="C511" s="68"/>
      <c r="D511" s="68"/>
      <c r="E511" s="207">
        <f t="shared" si="12"/>
        <v>0</v>
      </c>
    </row>
    <row r="512" spans="1:5" ht="22.5" hidden="1" outlineLevel="1" x14ac:dyDescent="0.25">
      <c r="A512" s="123"/>
      <c r="B512" s="137" t="s">
        <v>195</v>
      </c>
      <c r="C512" s="68"/>
      <c r="D512" s="68"/>
      <c r="E512" s="207">
        <f t="shared" si="12"/>
        <v>0</v>
      </c>
    </row>
    <row r="513" spans="1:5" ht="22.5" hidden="1" outlineLevel="1" x14ac:dyDescent="0.25">
      <c r="A513" s="123"/>
      <c r="B513" s="137" t="s">
        <v>196</v>
      </c>
      <c r="C513" s="68"/>
      <c r="D513" s="68"/>
      <c r="E513" s="207">
        <f t="shared" si="12"/>
        <v>0</v>
      </c>
    </row>
    <row r="514" spans="1:5" ht="6" hidden="1" customHeight="1" outlineLevel="1" x14ac:dyDescent="0.25">
      <c r="A514" s="123"/>
      <c r="B514" s="78"/>
      <c r="C514" s="68"/>
      <c r="D514" s="68"/>
      <c r="E514" s="207">
        <f t="shared" si="12"/>
        <v>0</v>
      </c>
    </row>
    <row r="515" spans="1:5" hidden="1" outlineLevel="1" x14ac:dyDescent="0.25">
      <c r="A515" s="128" t="s">
        <v>197</v>
      </c>
      <c r="B515" s="78" t="s">
        <v>198</v>
      </c>
      <c r="C515" s="133">
        <f>C519</f>
        <v>0</v>
      </c>
      <c r="D515" s="133">
        <f>D519</f>
        <v>0</v>
      </c>
      <c r="E515" s="207">
        <f t="shared" si="12"/>
        <v>0</v>
      </c>
    </row>
    <row r="516" spans="1:5" ht="6" hidden="1" customHeight="1" outlineLevel="1" x14ac:dyDescent="0.25">
      <c r="A516" s="136"/>
      <c r="B516" s="127" t="s">
        <v>146</v>
      </c>
      <c r="C516" s="129"/>
      <c r="D516" s="129"/>
      <c r="E516" s="207">
        <f t="shared" si="12"/>
        <v>0</v>
      </c>
    </row>
    <row r="517" spans="1:5" hidden="1" outlineLevel="1" x14ac:dyDescent="0.25">
      <c r="A517" s="136"/>
      <c r="B517" s="127" t="s">
        <v>157</v>
      </c>
      <c r="C517" s="129"/>
      <c r="D517" s="129"/>
      <c r="E517" s="207">
        <f t="shared" si="12"/>
        <v>0</v>
      </c>
    </row>
    <row r="518" spans="1:5" ht="6" hidden="1" customHeight="1" outlineLevel="1" x14ac:dyDescent="0.25">
      <c r="A518" s="136"/>
      <c r="B518" s="135" t="s">
        <v>146</v>
      </c>
      <c r="C518" s="68"/>
      <c r="D518" s="68"/>
      <c r="E518" s="207">
        <f t="shared" si="12"/>
        <v>0</v>
      </c>
    </row>
    <row r="519" spans="1:5" ht="22.5" hidden="1" outlineLevel="1" x14ac:dyDescent="0.25">
      <c r="A519" s="136"/>
      <c r="B519" s="137" t="s">
        <v>182</v>
      </c>
      <c r="C519" s="68"/>
      <c r="D519" s="68"/>
      <c r="E519" s="207">
        <f t="shared" si="12"/>
        <v>0</v>
      </c>
    </row>
    <row r="520" spans="1:5" ht="6" hidden="1" customHeight="1" outlineLevel="1" collapsed="1" x14ac:dyDescent="0.25">
      <c r="A520" s="136"/>
      <c r="B520" s="77" t="s">
        <v>146</v>
      </c>
      <c r="C520" s="68"/>
      <c r="D520" s="68"/>
      <c r="E520" s="207">
        <f t="shared" si="12"/>
        <v>0</v>
      </c>
    </row>
    <row r="521" spans="1:5" ht="22.5" hidden="1" outlineLevel="1" collapsed="1" x14ac:dyDescent="0.25">
      <c r="A521" s="124" t="s">
        <v>199</v>
      </c>
      <c r="B521" s="125" t="s">
        <v>200</v>
      </c>
      <c r="C521" s="126">
        <f>C527</f>
        <v>0</v>
      </c>
      <c r="D521" s="126">
        <f>D527</f>
        <v>0</v>
      </c>
      <c r="E521" s="207">
        <f t="shared" si="12"/>
        <v>0</v>
      </c>
    </row>
    <row r="522" spans="1:5" ht="6" hidden="1" customHeight="1" outlineLevel="1" x14ac:dyDescent="0.25">
      <c r="A522" s="123"/>
      <c r="B522" s="127" t="s">
        <v>146</v>
      </c>
      <c r="C522" s="129"/>
      <c r="D522" s="129"/>
      <c r="E522" s="207">
        <f t="shared" si="12"/>
        <v>0</v>
      </c>
    </row>
    <row r="523" spans="1:5" hidden="1" outlineLevel="1" x14ac:dyDescent="0.25">
      <c r="A523" s="123"/>
      <c r="B523" s="127" t="s">
        <v>201</v>
      </c>
      <c r="C523" s="68"/>
      <c r="D523" s="68"/>
      <c r="E523" s="207">
        <f t="shared" si="12"/>
        <v>0</v>
      </c>
    </row>
    <row r="524" spans="1:5" ht="6" hidden="1" customHeight="1" outlineLevel="1" x14ac:dyDescent="0.25">
      <c r="A524" s="123"/>
      <c r="B524" s="77" t="s">
        <v>146</v>
      </c>
      <c r="C524" s="68"/>
      <c r="D524" s="68"/>
      <c r="E524" s="207">
        <f t="shared" si="12"/>
        <v>0</v>
      </c>
    </row>
    <row r="525" spans="1:5" hidden="1" outlineLevel="1" x14ac:dyDescent="0.25">
      <c r="A525" s="123"/>
      <c r="B525" s="127" t="s">
        <v>154</v>
      </c>
      <c r="C525" s="129"/>
      <c r="D525" s="129"/>
      <c r="E525" s="207">
        <f t="shared" si="12"/>
        <v>0</v>
      </c>
    </row>
    <row r="526" spans="1:5" ht="6" hidden="1" customHeight="1" outlineLevel="1" x14ac:dyDescent="0.25">
      <c r="A526" s="123"/>
      <c r="B526" s="78" t="s">
        <v>146</v>
      </c>
      <c r="C526" s="68"/>
      <c r="D526" s="68"/>
      <c r="E526" s="207">
        <f t="shared" si="12"/>
        <v>0</v>
      </c>
    </row>
    <row r="527" spans="1:5" ht="67.5" hidden="1" outlineLevel="1" x14ac:dyDescent="0.25">
      <c r="A527" s="123"/>
      <c r="B527" s="222" t="s">
        <v>715</v>
      </c>
      <c r="C527" s="68"/>
      <c r="D527" s="68"/>
      <c r="E527" s="207">
        <f t="shared" si="12"/>
        <v>0</v>
      </c>
    </row>
    <row r="528" spans="1:5" ht="6" hidden="1" customHeight="1" outlineLevel="1" x14ac:dyDescent="0.25">
      <c r="A528" s="123"/>
      <c r="B528" s="77" t="s">
        <v>146</v>
      </c>
      <c r="C528" s="68"/>
      <c r="D528" s="68"/>
      <c r="E528" s="207">
        <f t="shared" si="12"/>
        <v>0</v>
      </c>
    </row>
    <row r="529" spans="1:5" hidden="1" outlineLevel="1" x14ac:dyDescent="0.25">
      <c r="A529" s="124" t="s">
        <v>202</v>
      </c>
      <c r="B529" s="125" t="s">
        <v>203</v>
      </c>
      <c r="C529" s="126">
        <f>C535+C536</f>
        <v>0</v>
      </c>
      <c r="D529" s="126">
        <f>D535</f>
        <v>0</v>
      </c>
      <c r="E529" s="207">
        <f t="shared" si="12"/>
        <v>0</v>
      </c>
    </row>
    <row r="530" spans="1:5" ht="6" hidden="1" customHeight="1" outlineLevel="1" x14ac:dyDescent="0.25">
      <c r="A530" s="123"/>
      <c r="B530" s="127" t="s">
        <v>146</v>
      </c>
      <c r="C530" s="129"/>
      <c r="D530" s="129"/>
      <c r="E530" s="207">
        <f t="shared" si="12"/>
        <v>0</v>
      </c>
    </row>
    <row r="531" spans="1:5" hidden="1" outlineLevel="1" x14ac:dyDescent="0.25">
      <c r="A531" s="123"/>
      <c r="B531" s="127" t="s">
        <v>204</v>
      </c>
      <c r="C531" s="68"/>
      <c r="D531" s="138"/>
      <c r="E531" s="207">
        <f t="shared" si="12"/>
        <v>0</v>
      </c>
    </row>
    <row r="532" spans="1:5" ht="6" hidden="1" customHeight="1" outlineLevel="1" x14ac:dyDescent="0.25">
      <c r="A532" s="123"/>
      <c r="B532" s="77" t="s">
        <v>146</v>
      </c>
      <c r="C532" s="68"/>
      <c r="D532" s="68"/>
      <c r="E532" s="207">
        <f t="shared" si="12"/>
        <v>0</v>
      </c>
    </row>
    <row r="533" spans="1:5" hidden="1" outlineLevel="1" x14ac:dyDescent="0.25">
      <c r="A533" s="123"/>
      <c r="B533" s="127" t="s">
        <v>154</v>
      </c>
      <c r="C533" s="129"/>
      <c r="D533" s="129"/>
      <c r="E533" s="207">
        <f t="shared" si="12"/>
        <v>0</v>
      </c>
    </row>
    <row r="534" spans="1:5" ht="6" hidden="1" customHeight="1" outlineLevel="1" x14ac:dyDescent="0.25">
      <c r="A534" s="123"/>
      <c r="B534" s="78" t="s">
        <v>146</v>
      </c>
      <c r="C534" s="68"/>
      <c r="D534" s="68"/>
      <c r="E534" s="207">
        <f t="shared" si="12"/>
        <v>0</v>
      </c>
    </row>
    <row r="535" spans="1:5" ht="33.75" hidden="1" outlineLevel="1" x14ac:dyDescent="0.25">
      <c r="A535" s="123"/>
      <c r="B535" s="56" t="s">
        <v>607</v>
      </c>
      <c r="C535" s="68"/>
      <c r="D535" s="68"/>
      <c r="E535" s="207">
        <f t="shared" si="12"/>
        <v>0</v>
      </c>
    </row>
    <row r="536" spans="1:5" ht="22.5" hidden="1" outlineLevel="1" x14ac:dyDescent="0.25">
      <c r="A536" s="123"/>
      <c r="B536" s="222" t="s">
        <v>604</v>
      </c>
      <c r="C536" s="68"/>
      <c r="D536" s="68"/>
      <c r="E536" s="207">
        <f t="shared" si="12"/>
        <v>0</v>
      </c>
    </row>
    <row r="537" spans="1:5" ht="6" hidden="1" customHeight="1" outlineLevel="1" x14ac:dyDescent="0.25">
      <c r="A537" s="136"/>
      <c r="C537" s="68"/>
      <c r="D537" s="68"/>
      <c r="E537" s="207">
        <f t="shared" si="12"/>
        <v>0</v>
      </c>
    </row>
    <row r="538" spans="1:5" hidden="1" outlineLevel="1" collapsed="1" x14ac:dyDescent="0.25">
      <c r="A538" s="124" t="s">
        <v>205</v>
      </c>
      <c r="B538" s="125" t="s">
        <v>206</v>
      </c>
      <c r="C538" s="126">
        <f>C542</f>
        <v>0</v>
      </c>
      <c r="D538" s="126">
        <f>D542</f>
        <v>0</v>
      </c>
      <c r="E538" s="207">
        <f t="shared" si="12"/>
        <v>0</v>
      </c>
    </row>
    <row r="539" spans="1:5" ht="6" hidden="1" customHeight="1" outlineLevel="1" x14ac:dyDescent="0.25">
      <c r="A539" s="136"/>
      <c r="B539" s="78" t="s">
        <v>146</v>
      </c>
      <c r="C539" s="68"/>
      <c r="D539" s="68"/>
      <c r="E539" s="207">
        <f t="shared" si="12"/>
        <v>0</v>
      </c>
    </row>
    <row r="540" spans="1:5" hidden="1" outlineLevel="1" x14ac:dyDescent="0.25">
      <c r="A540" s="136"/>
      <c r="B540" s="127" t="s">
        <v>207</v>
      </c>
      <c r="C540" s="68"/>
      <c r="D540" s="68"/>
      <c r="E540" s="207">
        <f t="shared" si="12"/>
        <v>0</v>
      </c>
    </row>
    <row r="541" spans="1:5" ht="6" hidden="1" customHeight="1" outlineLevel="1" x14ac:dyDescent="0.25">
      <c r="A541" s="136"/>
      <c r="B541" s="135" t="s">
        <v>146</v>
      </c>
      <c r="C541" s="68"/>
      <c r="D541" s="68"/>
      <c r="E541" s="207">
        <f t="shared" si="12"/>
        <v>0</v>
      </c>
    </row>
    <row r="542" spans="1:5" hidden="1" outlineLevel="1" x14ac:dyDescent="0.25">
      <c r="A542" s="128" t="s">
        <v>208</v>
      </c>
      <c r="B542" s="78" t="s">
        <v>209</v>
      </c>
      <c r="C542" s="119">
        <f>C546</f>
        <v>0</v>
      </c>
      <c r="D542" s="119">
        <f>D546</f>
        <v>0</v>
      </c>
      <c r="E542" s="207">
        <f t="shared" si="12"/>
        <v>0</v>
      </c>
    </row>
    <row r="543" spans="1:5" ht="6" hidden="1" customHeight="1" outlineLevel="1" x14ac:dyDescent="0.25">
      <c r="A543" s="136"/>
      <c r="B543" s="127" t="s">
        <v>146</v>
      </c>
      <c r="C543" s="129"/>
      <c r="D543" s="129"/>
      <c r="E543" s="207">
        <f t="shared" si="12"/>
        <v>0</v>
      </c>
    </row>
    <row r="544" spans="1:5" hidden="1" outlineLevel="1" x14ac:dyDescent="0.25">
      <c r="A544" s="136"/>
      <c r="B544" s="127" t="s">
        <v>154</v>
      </c>
      <c r="C544" s="129"/>
      <c r="D544" s="129"/>
      <c r="E544" s="207">
        <f t="shared" si="12"/>
        <v>0</v>
      </c>
    </row>
    <row r="545" spans="1:10" ht="6" hidden="1" customHeight="1" outlineLevel="1" x14ac:dyDescent="0.25">
      <c r="A545" s="136"/>
      <c r="B545" s="78" t="s">
        <v>146</v>
      </c>
      <c r="C545" s="68"/>
      <c r="D545" s="68"/>
      <c r="E545" s="207">
        <f t="shared" si="12"/>
        <v>0</v>
      </c>
    </row>
    <row r="546" spans="1:10" ht="22.5" hidden="1" outlineLevel="1" x14ac:dyDescent="0.25">
      <c r="A546" s="136"/>
      <c r="B546" s="56" t="s">
        <v>637</v>
      </c>
      <c r="C546" s="68"/>
      <c r="D546" s="68"/>
      <c r="E546" s="207">
        <f t="shared" si="12"/>
        <v>0</v>
      </c>
    </row>
    <row r="547" spans="1:10" ht="6" hidden="1" customHeight="1" outlineLevel="1" x14ac:dyDescent="0.25">
      <c r="A547" s="136"/>
      <c r="B547" s="139"/>
      <c r="C547" s="129"/>
      <c r="D547" s="129"/>
      <c r="E547" s="207">
        <f t="shared" si="12"/>
        <v>0</v>
      </c>
    </row>
    <row r="548" spans="1:10" collapsed="1" x14ac:dyDescent="0.25">
      <c r="A548" s="124" t="s">
        <v>210</v>
      </c>
      <c r="B548" s="125" t="s">
        <v>211</v>
      </c>
      <c r="C548" s="126">
        <f>C550+C577</f>
        <v>9888</v>
      </c>
      <c r="D548" s="126">
        <f>D550+D577</f>
        <v>0</v>
      </c>
      <c r="E548" s="207">
        <f t="shared" si="12"/>
        <v>-9888</v>
      </c>
    </row>
    <row r="549" spans="1:10" ht="6" customHeight="1" x14ac:dyDescent="0.25">
      <c r="A549" s="123"/>
      <c r="B549" s="127" t="s">
        <v>146</v>
      </c>
      <c r="C549" s="129"/>
      <c r="D549" s="129"/>
      <c r="E549" s="207">
        <f t="shared" si="12"/>
        <v>0</v>
      </c>
    </row>
    <row r="550" spans="1:10" x14ac:dyDescent="0.25">
      <c r="A550" s="123"/>
      <c r="B550" s="127" t="s">
        <v>154</v>
      </c>
      <c r="C550" s="129">
        <f>C552+C554+C556+C558+C560+C562+C564+C566+C574+C568+C570+C572</f>
        <v>9888</v>
      </c>
      <c r="D550" s="129">
        <f>D552+D554+D556+D558+D560+D562+D564+D566+D574+D568+D570+D572</f>
        <v>0</v>
      </c>
      <c r="E550" s="207">
        <f t="shared" si="12"/>
        <v>-9888</v>
      </c>
    </row>
    <row r="551" spans="1:10" ht="6" customHeight="1" x14ac:dyDescent="0.25">
      <c r="A551" s="123"/>
      <c r="B551" s="127"/>
      <c r="C551" s="129"/>
      <c r="D551" s="129"/>
      <c r="E551" s="207">
        <f t="shared" si="12"/>
        <v>0</v>
      </c>
    </row>
    <row r="552" spans="1:10" hidden="1" outlineLevel="1" x14ac:dyDescent="0.25">
      <c r="A552" s="140">
        <v>75085</v>
      </c>
      <c r="B552" s="141" t="s">
        <v>212</v>
      </c>
      <c r="C552" s="142">
        <f>C553</f>
        <v>0</v>
      </c>
      <c r="D552" s="142">
        <f>D553</f>
        <v>0</v>
      </c>
      <c r="E552" s="207">
        <f t="shared" si="12"/>
        <v>0</v>
      </c>
    </row>
    <row r="553" spans="1:10" ht="45" hidden="1" outlineLevel="1" x14ac:dyDescent="0.25">
      <c r="A553" s="123"/>
      <c r="B553" s="222" t="s">
        <v>586</v>
      </c>
      <c r="C553" s="68"/>
      <c r="D553" s="68"/>
      <c r="E553" s="207">
        <f t="shared" si="12"/>
        <v>0</v>
      </c>
    </row>
    <row r="554" spans="1:10" collapsed="1" x14ac:dyDescent="0.25">
      <c r="A554" s="140">
        <v>80101</v>
      </c>
      <c r="B554" s="144" t="s">
        <v>213</v>
      </c>
      <c r="C554" s="145">
        <f>C555</f>
        <v>9888</v>
      </c>
      <c r="D554" s="146">
        <f>D555</f>
        <v>0</v>
      </c>
      <c r="E554" s="207">
        <f t="shared" si="12"/>
        <v>-9888</v>
      </c>
    </row>
    <row r="555" spans="1:10" ht="22.5" x14ac:dyDescent="0.25">
      <c r="A555" s="123"/>
      <c r="B555" s="56" t="s">
        <v>719</v>
      </c>
      <c r="C555" s="68">
        <v>9888</v>
      </c>
      <c r="D555" s="68"/>
      <c r="E555" s="207">
        <f t="shared" si="12"/>
        <v>-9888</v>
      </c>
    </row>
    <row r="556" spans="1:10" hidden="1" outlineLevel="1" x14ac:dyDescent="0.25">
      <c r="A556" s="140">
        <v>80103</v>
      </c>
      <c r="B556" s="144" t="s">
        <v>213</v>
      </c>
      <c r="C556" s="145">
        <f>C557</f>
        <v>0</v>
      </c>
      <c r="D556" s="146">
        <f>D557</f>
        <v>0</v>
      </c>
      <c r="E556" s="207">
        <f t="shared" si="12"/>
        <v>0</v>
      </c>
    </row>
    <row r="557" spans="1:10" ht="22.5" hidden="1" outlineLevel="1" x14ac:dyDescent="0.25">
      <c r="A557" s="123"/>
      <c r="B557" s="56" t="s">
        <v>214</v>
      </c>
      <c r="C557" s="68"/>
      <c r="D557" s="68"/>
      <c r="E557" s="207">
        <f t="shared" ref="E557:E620" si="14">D557-C557</f>
        <v>0</v>
      </c>
    </row>
    <row r="558" spans="1:10" hidden="1" outlineLevel="1" x14ac:dyDescent="0.25">
      <c r="A558" s="140">
        <v>80104</v>
      </c>
      <c r="B558" s="141" t="s">
        <v>215</v>
      </c>
      <c r="C558" s="142">
        <f>C559</f>
        <v>0</v>
      </c>
      <c r="D558" s="142">
        <f>D559</f>
        <v>0</v>
      </c>
      <c r="E558" s="207">
        <f t="shared" si="14"/>
        <v>0</v>
      </c>
      <c r="J558" t="s">
        <v>12</v>
      </c>
    </row>
    <row r="559" spans="1:10" ht="45" hidden="1" outlineLevel="1" x14ac:dyDescent="0.25">
      <c r="A559" s="123"/>
      <c r="B559" s="222" t="s">
        <v>619</v>
      </c>
      <c r="C559" s="129"/>
      <c r="D559" s="129"/>
      <c r="E559" s="207">
        <f t="shared" si="14"/>
        <v>0</v>
      </c>
    </row>
    <row r="560" spans="1:10" hidden="1" outlineLevel="1" x14ac:dyDescent="0.25">
      <c r="A560" s="140">
        <v>80107</v>
      </c>
      <c r="B560" s="144" t="s">
        <v>216</v>
      </c>
      <c r="C560" s="146">
        <f>C561</f>
        <v>0</v>
      </c>
      <c r="D560" s="146">
        <f>D561</f>
        <v>0</v>
      </c>
      <c r="E560" s="207">
        <f t="shared" si="14"/>
        <v>0</v>
      </c>
    </row>
    <row r="561" spans="1:5" ht="22.5" hidden="1" outlineLevel="1" x14ac:dyDescent="0.25">
      <c r="A561" s="123"/>
      <c r="B561" s="56" t="s">
        <v>217</v>
      </c>
      <c r="C561" s="129"/>
      <c r="D561" s="129"/>
      <c r="E561" s="207">
        <f t="shared" si="14"/>
        <v>0</v>
      </c>
    </row>
    <row r="562" spans="1:5" hidden="1" outlineLevel="1" x14ac:dyDescent="0.25">
      <c r="A562" s="140">
        <v>80115</v>
      </c>
      <c r="B562" s="144" t="s">
        <v>218</v>
      </c>
      <c r="C562" s="142">
        <f>C563</f>
        <v>0</v>
      </c>
      <c r="D562" s="142">
        <f>D563</f>
        <v>0</v>
      </c>
      <c r="E562" s="207">
        <f t="shared" si="14"/>
        <v>0</v>
      </c>
    </row>
    <row r="563" spans="1:5" ht="45" hidden="1" outlineLevel="1" x14ac:dyDescent="0.25">
      <c r="A563" s="123"/>
      <c r="B563" s="222" t="s">
        <v>620</v>
      </c>
      <c r="C563" s="129"/>
      <c r="D563" s="129"/>
      <c r="E563" s="207">
        <f t="shared" si="14"/>
        <v>0</v>
      </c>
    </row>
    <row r="564" spans="1:5" hidden="1" outlineLevel="1" x14ac:dyDescent="0.25">
      <c r="A564" s="140">
        <v>80117</v>
      </c>
      <c r="B564" s="144" t="s">
        <v>219</v>
      </c>
      <c r="C564" s="142">
        <f>C565</f>
        <v>0</v>
      </c>
      <c r="D564" s="142">
        <f>D565</f>
        <v>0</v>
      </c>
      <c r="E564" s="207">
        <f t="shared" si="14"/>
        <v>0</v>
      </c>
    </row>
    <row r="565" spans="1:5" ht="33.75" hidden="1" outlineLevel="1" x14ac:dyDescent="0.25">
      <c r="A565" s="123"/>
      <c r="B565" s="56" t="s">
        <v>220</v>
      </c>
      <c r="C565" s="129"/>
      <c r="D565" s="129"/>
      <c r="E565" s="207">
        <f t="shared" si="14"/>
        <v>0</v>
      </c>
    </row>
    <row r="566" spans="1:5" hidden="1" outlineLevel="1" x14ac:dyDescent="0.25">
      <c r="A566" s="140">
        <v>80120</v>
      </c>
      <c r="B566" s="144" t="s">
        <v>221</v>
      </c>
      <c r="C566" s="142">
        <f>C567</f>
        <v>0</v>
      </c>
      <c r="D566" s="142">
        <f>D567</f>
        <v>0</v>
      </c>
      <c r="E566" s="207">
        <f t="shared" si="14"/>
        <v>0</v>
      </c>
    </row>
    <row r="567" spans="1:5" ht="33.75" hidden="1" outlineLevel="1" x14ac:dyDescent="0.25">
      <c r="A567" s="123"/>
      <c r="B567" s="222" t="s">
        <v>701</v>
      </c>
      <c r="C567" s="129"/>
      <c r="D567" s="129"/>
      <c r="E567" s="207">
        <f t="shared" si="14"/>
        <v>0</v>
      </c>
    </row>
    <row r="568" spans="1:5" hidden="1" outlineLevel="1" x14ac:dyDescent="0.25">
      <c r="A568" s="140">
        <v>80148</v>
      </c>
      <c r="B568" s="144" t="s">
        <v>222</v>
      </c>
      <c r="C568" s="142">
        <f>C569</f>
        <v>0</v>
      </c>
      <c r="D568" s="142">
        <f>D569</f>
        <v>0</v>
      </c>
      <c r="E568" s="207">
        <f t="shared" si="14"/>
        <v>0</v>
      </c>
    </row>
    <row r="569" spans="1:5" ht="22.5" hidden="1" outlineLevel="1" x14ac:dyDescent="0.25">
      <c r="A569" s="123"/>
      <c r="B569" s="56" t="s">
        <v>582</v>
      </c>
      <c r="C569" s="68"/>
      <c r="D569" s="68"/>
      <c r="E569" s="207">
        <f t="shared" si="14"/>
        <v>0</v>
      </c>
    </row>
    <row r="570" spans="1:5" hidden="1" outlineLevel="1" x14ac:dyDescent="0.25">
      <c r="A570" s="140">
        <v>85401</v>
      </c>
      <c r="B570" s="144" t="s">
        <v>216</v>
      </c>
      <c r="C570" s="142">
        <f>C571</f>
        <v>0</v>
      </c>
      <c r="D570" s="142">
        <f>D571</f>
        <v>0</v>
      </c>
      <c r="E570" s="207">
        <f t="shared" si="14"/>
        <v>0</v>
      </c>
    </row>
    <row r="571" spans="1:5" ht="22.5" hidden="1" outlineLevel="1" x14ac:dyDescent="0.25">
      <c r="A571" s="123"/>
      <c r="B571" s="56" t="s">
        <v>223</v>
      </c>
      <c r="C571" s="68"/>
      <c r="D571" s="68"/>
      <c r="E571" s="207">
        <f t="shared" si="14"/>
        <v>0</v>
      </c>
    </row>
    <row r="572" spans="1:5" hidden="1" outlineLevel="1" x14ac:dyDescent="0.25">
      <c r="A572" s="140">
        <v>85406</v>
      </c>
      <c r="B572" s="144" t="s">
        <v>224</v>
      </c>
      <c r="C572" s="142">
        <f>C573</f>
        <v>0</v>
      </c>
      <c r="D572" s="142">
        <f>D573</f>
        <v>0</v>
      </c>
      <c r="E572" s="207">
        <f t="shared" si="14"/>
        <v>0</v>
      </c>
    </row>
    <row r="573" spans="1:5" ht="33.75" hidden="1" outlineLevel="1" x14ac:dyDescent="0.25">
      <c r="A573" s="123"/>
      <c r="B573" s="56" t="s">
        <v>579</v>
      </c>
      <c r="C573" s="129"/>
      <c r="D573" s="129"/>
      <c r="E573" s="207">
        <f t="shared" si="14"/>
        <v>0</v>
      </c>
    </row>
    <row r="574" spans="1:5" hidden="1" outlineLevel="1" collapsed="1" x14ac:dyDescent="0.25">
      <c r="A574" s="140">
        <v>85407</v>
      </c>
      <c r="B574" s="144" t="s">
        <v>225</v>
      </c>
      <c r="C574" s="142">
        <f>C575</f>
        <v>0</v>
      </c>
      <c r="D574" s="142">
        <f>D575</f>
        <v>0</v>
      </c>
      <c r="E574" s="207">
        <f t="shared" si="14"/>
        <v>0</v>
      </c>
    </row>
    <row r="575" spans="1:5" ht="22.5" hidden="1" outlineLevel="1" x14ac:dyDescent="0.25">
      <c r="A575" s="123"/>
      <c r="B575" s="56" t="s">
        <v>583</v>
      </c>
      <c r="C575" s="129"/>
      <c r="D575" s="129"/>
      <c r="E575" s="207">
        <f t="shared" si="14"/>
        <v>0</v>
      </c>
    </row>
    <row r="576" spans="1:5" ht="6" hidden="1" customHeight="1" outlineLevel="1" collapsed="1" x14ac:dyDescent="0.25">
      <c r="A576" s="123"/>
      <c r="B576" s="127"/>
      <c r="C576" s="129"/>
      <c r="D576" s="129"/>
      <c r="E576" s="207">
        <f t="shared" si="14"/>
        <v>0</v>
      </c>
    </row>
    <row r="577" spans="1:5" hidden="1" outlineLevel="1" collapsed="1" x14ac:dyDescent="0.25">
      <c r="A577" s="123"/>
      <c r="B577" s="127" t="s">
        <v>706</v>
      </c>
      <c r="C577" s="129">
        <f>C579+C581+C583+C585+C587+C589+C591+C593+C597+C599+C601+C603+C605+C607+C609</f>
        <v>0</v>
      </c>
      <c r="D577" s="129">
        <f>D579+D581+D583+D585+D587+D589+D591+D593+D597+D599+D601+D603+D605+D607+D609</f>
        <v>0</v>
      </c>
      <c r="E577" s="207">
        <f t="shared" si="14"/>
        <v>0</v>
      </c>
    </row>
    <row r="578" spans="1:5" ht="6" hidden="1" customHeight="1" outlineLevel="1" x14ac:dyDescent="0.25">
      <c r="A578" s="123"/>
      <c r="B578" s="127"/>
      <c r="C578" s="68"/>
      <c r="D578" s="127"/>
      <c r="E578" s="207">
        <f t="shared" si="14"/>
        <v>0</v>
      </c>
    </row>
    <row r="579" spans="1:5" hidden="1" outlineLevel="1" x14ac:dyDescent="0.25">
      <c r="A579" s="140">
        <v>75085</v>
      </c>
      <c r="B579" s="144" t="s">
        <v>212</v>
      </c>
      <c r="C579" s="145">
        <f>C580</f>
        <v>0</v>
      </c>
      <c r="D579" s="145">
        <f>D580</f>
        <v>0</v>
      </c>
      <c r="E579" s="207">
        <f t="shared" si="14"/>
        <v>0</v>
      </c>
    </row>
    <row r="580" spans="1:5" ht="33.75" hidden="1" outlineLevel="1" x14ac:dyDescent="0.25">
      <c r="A580" s="123"/>
      <c r="B580" s="147" t="s">
        <v>227</v>
      </c>
      <c r="C580" s="68"/>
      <c r="D580" s="68"/>
      <c r="E580" s="207">
        <f t="shared" si="14"/>
        <v>0</v>
      </c>
    </row>
    <row r="581" spans="1:5" hidden="1" outlineLevel="1" collapsed="1" x14ac:dyDescent="0.25">
      <c r="A581" s="140">
        <v>80101</v>
      </c>
      <c r="B581" s="144" t="s">
        <v>213</v>
      </c>
      <c r="C581" s="146">
        <f>C582</f>
        <v>0</v>
      </c>
      <c r="D581" s="146">
        <f>D582</f>
        <v>0</v>
      </c>
      <c r="E581" s="207">
        <f t="shared" si="14"/>
        <v>0</v>
      </c>
    </row>
    <row r="582" spans="1:5" ht="22.5" hidden="1" outlineLevel="1" x14ac:dyDescent="0.25">
      <c r="A582" s="123"/>
      <c r="B582" s="132" t="s">
        <v>708</v>
      </c>
      <c r="C582" s="68"/>
      <c r="D582" s="68"/>
      <c r="E582" s="207">
        <f t="shared" si="14"/>
        <v>0</v>
      </c>
    </row>
    <row r="583" spans="1:5" hidden="1" outlineLevel="1" x14ac:dyDescent="0.25">
      <c r="A583" s="140">
        <v>80103</v>
      </c>
      <c r="B583" s="144" t="s">
        <v>228</v>
      </c>
      <c r="C583" s="145">
        <f>C584</f>
        <v>0</v>
      </c>
      <c r="D583" s="145">
        <f>D584</f>
        <v>0</v>
      </c>
      <c r="E583" s="207">
        <f t="shared" si="14"/>
        <v>0</v>
      </c>
    </row>
    <row r="584" spans="1:5" ht="22.5" hidden="1" outlineLevel="1" x14ac:dyDescent="0.25">
      <c r="A584" s="123"/>
      <c r="B584" s="56" t="s">
        <v>229</v>
      </c>
      <c r="C584" s="68"/>
      <c r="D584" s="68"/>
      <c r="E584" s="207">
        <f t="shared" si="14"/>
        <v>0</v>
      </c>
    </row>
    <row r="585" spans="1:5" hidden="1" outlineLevel="1" x14ac:dyDescent="0.25">
      <c r="A585" s="140">
        <v>80104</v>
      </c>
      <c r="B585" s="141" t="s">
        <v>215</v>
      </c>
      <c r="C585" s="145">
        <f>C586</f>
        <v>0</v>
      </c>
      <c r="D585" s="145">
        <f>D586</f>
        <v>0</v>
      </c>
      <c r="E585" s="207">
        <f t="shared" si="14"/>
        <v>0</v>
      </c>
    </row>
    <row r="586" spans="1:5" ht="56.25" hidden="1" outlineLevel="1" x14ac:dyDescent="0.25">
      <c r="A586" s="123"/>
      <c r="B586" s="56" t="s">
        <v>693</v>
      </c>
      <c r="C586" s="68"/>
      <c r="D586" s="68"/>
      <c r="E586" s="207">
        <f t="shared" si="14"/>
        <v>0</v>
      </c>
    </row>
    <row r="587" spans="1:5" hidden="1" outlineLevel="1" x14ac:dyDescent="0.25">
      <c r="A587" s="140">
        <v>80110</v>
      </c>
      <c r="B587" s="144" t="s">
        <v>230</v>
      </c>
      <c r="C587" s="145">
        <f>C588</f>
        <v>0</v>
      </c>
      <c r="D587" s="145">
        <f>D588</f>
        <v>0</v>
      </c>
      <c r="E587" s="207">
        <f t="shared" si="14"/>
        <v>0</v>
      </c>
    </row>
    <row r="588" spans="1:5" ht="22.5" hidden="1" outlineLevel="1" x14ac:dyDescent="0.25">
      <c r="A588" s="123"/>
      <c r="B588" s="56" t="s">
        <v>231</v>
      </c>
      <c r="C588" s="68"/>
      <c r="D588" s="68"/>
      <c r="E588" s="207">
        <f t="shared" si="14"/>
        <v>0</v>
      </c>
    </row>
    <row r="589" spans="1:5" hidden="1" outlineLevel="1" x14ac:dyDescent="0.25">
      <c r="A589" s="140">
        <v>80114</v>
      </c>
      <c r="B589" s="144" t="s">
        <v>212</v>
      </c>
      <c r="C589" s="145">
        <f>C590</f>
        <v>0</v>
      </c>
      <c r="D589" s="145">
        <f>D590</f>
        <v>0</v>
      </c>
      <c r="E589" s="207">
        <f t="shared" si="14"/>
        <v>0</v>
      </c>
    </row>
    <row r="590" spans="1:5" ht="22.5" hidden="1" outlineLevel="1" x14ac:dyDescent="0.25">
      <c r="A590" s="123"/>
      <c r="B590" s="56" t="s">
        <v>232</v>
      </c>
      <c r="C590" s="68"/>
      <c r="D590" s="68"/>
      <c r="E590" s="207">
        <f t="shared" si="14"/>
        <v>0</v>
      </c>
    </row>
    <row r="591" spans="1:5" hidden="1" outlineLevel="1" collapsed="1" x14ac:dyDescent="0.25">
      <c r="A591" s="140">
        <v>80115</v>
      </c>
      <c r="B591" s="144" t="s">
        <v>218</v>
      </c>
      <c r="C591" s="145">
        <f>C592</f>
        <v>0</v>
      </c>
      <c r="D591" s="145">
        <f>D592</f>
        <v>0</v>
      </c>
      <c r="E591" s="207">
        <f t="shared" si="14"/>
        <v>0</v>
      </c>
    </row>
    <row r="592" spans="1:5" ht="22.5" hidden="1" outlineLevel="1" x14ac:dyDescent="0.25">
      <c r="A592" s="123"/>
      <c r="B592" s="56" t="s">
        <v>639</v>
      </c>
      <c r="C592" s="68"/>
      <c r="D592" s="68"/>
      <c r="E592" s="207">
        <f t="shared" si="14"/>
        <v>0</v>
      </c>
    </row>
    <row r="593" spans="1:5" hidden="1" outlineLevel="1" collapsed="1" x14ac:dyDescent="0.25">
      <c r="A593" s="140">
        <v>80120</v>
      </c>
      <c r="B593" s="144" t="s">
        <v>221</v>
      </c>
      <c r="C593" s="145">
        <f>C594</f>
        <v>0</v>
      </c>
      <c r="D593" s="145">
        <f>D594</f>
        <v>0</v>
      </c>
      <c r="E593" s="207">
        <f t="shared" si="14"/>
        <v>0</v>
      </c>
    </row>
    <row r="594" spans="1:5" ht="56.25" hidden="1" outlineLevel="1" x14ac:dyDescent="0.25">
      <c r="A594" s="123"/>
      <c r="B594" s="132" t="s">
        <v>707</v>
      </c>
      <c r="C594" s="68"/>
      <c r="D594" s="68"/>
      <c r="E594" s="207">
        <f t="shared" si="14"/>
        <v>0</v>
      </c>
    </row>
    <row r="595" spans="1:5" hidden="1" outlineLevel="1" x14ac:dyDescent="0.25">
      <c r="A595" s="140">
        <v>80130</v>
      </c>
      <c r="B595" s="144" t="s">
        <v>233</v>
      </c>
      <c r="C595" s="145">
        <f>C596</f>
        <v>0</v>
      </c>
      <c r="D595" s="145">
        <f>D596</f>
        <v>0</v>
      </c>
      <c r="E595" s="207">
        <f t="shared" si="14"/>
        <v>0</v>
      </c>
    </row>
    <row r="596" spans="1:5" ht="33.75" hidden="1" outlineLevel="1" x14ac:dyDescent="0.25">
      <c r="A596" s="123"/>
      <c r="B596" s="56" t="s">
        <v>234</v>
      </c>
      <c r="C596" s="68"/>
      <c r="D596" s="68"/>
      <c r="E596" s="207">
        <f t="shared" si="14"/>
        <v>0</v>
      </c>
    </row>
    <row r="597" spans="1:5" hidden="1" outlineLevel="1" x14ac:dyDescent="0.25">
      <c r="A597" s="140">
        <v>80148</v>
      </c>
      <c r="B597" s="144" t="s">
        <v>222</v>
      </c>
      <c r="C597" s="145">
        <f>C598</f>
        <v>0</v>
      </c>
      <c r="D597" s="145">
        <f>D598</f>
        <v>0</v>
      </c>
      <c r="E597" s="207">
        <f t="shared" si="14"/>
        <v>0</v>
      </c>
    </row>
    <row r="598" spans="1:5" ht="45" hidden="1" outlineLevel="1" x14ac:dyDescent="0.25">
      <c r="A598" s="123"/>
      <c r="B598" s="132" t="s">
        <v>235</v>
      </c>
      <c r="C598" s="68"/>
      <c r="D598" s="68"/>
      <c r="E598" s="207">
        <f t="shared" si="14"/>
        <v>0</v>
      </c>
    </row>
    <row r="599" spans="1:5" ht="33.75" hidden="1" outlineLevel="1" x14ac:dyDescent="0.25">
      <c r="A599" s="140">
        <v>80149</v>
      </c>
      <c r="B599" s="144" t="s">
        <v>236</v>
      </c>
      <c r="C599" s="145">
        <f>C600</f>
        <v>0</v>
      </c>
      <c r="D599" s="145">
        <f>D600</f>
        <v>0</v>
      </c>
      <c r="E599" s="207">
        <f t="shared" si="14"/>
        <v>0</v>
      </c>
    </row>
    <row r="600" spans="1:5" ht="22.5" hidden="1" outlineLevel="1" x14ac:dyDescent="0.25">
      <c r="A600" s="123"/>
      <c r="B600" s="56" t="s">
        <v>237</v>
      </c>
      <c r="C600" s="68"/>
      <c r="D600" s="68"/>
      <c r="E600" s="207">
        <f t="shared" si="14"/>
        <v>0</v>
      </c>
    </row>
    <row r="601" spans="1:5" ht="33.75" hidden="1" outlineLevel="1" x14ac:dyDescent="0.25">
      <c r="A601" s="140">
        <v>80150</v>
      </c>
      <c r="B601" s="144" t="s">
        <v>238</v>
      </c>
      <c r="C601" s="145">
        <f>C602</f>
        <v>0</v>
      </c>
      <c r="D601" s="145">
        <f>D602</f>
        <v>0</v>
      </c>
      <c r="E601" s="207">
        <f t="shared" si="14"/>
        <v>0</v>
      </c>
    </row>
    <row r="602" spans="1:5" ht="22.5" hidden="1" outlineLevel="1" x14ac:dyDescent="0.25">
      <c r="A602" s="123"/>
      <c r="B602" s="132" t="s">
        <v>239</v>
      </c>
      <c r="C602" s="68"/>
      <c r="D602" s="68"/>
      <c r="E602" s="207">
        <f t="shared" si="14"/>
        <v>0</v>
      </c>
    </row>
    <row r="603" spans="1:5" ht="67.5" hidden="1" outlineLevel="1" x14ac:dyDescent="0.25">
      <c r="A603" s="140">
        <v>80152</v>
      </c>
      <c r="B603" s="141" t="s">
        <v>240</v>
      </c>
      <c r="C603" s="145">
        <f>C604</f>
        <v>0</v>
      </c>
      <c r="D603" s="145">
        <f>D604</f>
        <v>0</v>
      </c>
      <c r="E603" s="207">
        <f t="shared" si="14"/>
        <v>0</v>
      </c>
    </row>
    <row r="604" spans="1:5" ht="22.5" hidden="1" outlineLevel="1" x14ac:dyDescent="0.25">
      <c r="A604" s="123"/>
      <c r="B604" s="132" t="s">
        <v>241</v>
      </c>
      <c r="C604" s="68"/>
      <c r="D604" s="68"/>
      <c r="E604" s="207">
        <f t="shared" si="14"/>
        <v>0</v>
      </c>
    </row>
    <row r="605" spans="1:5" hidden="1" outlineLevel="1" x14ac:dyDescent="0.25">
      <c r="A605" s="140">
        <v>85401</v>
      </c>
      <c r="B605" s="144" t="s">
        <v>216</v>
      </c>
      <c r="C605" s="145">
        <f>C606</f>
        <v>0</v>
      </c>
      <c r="D605" s="145">
        <f>D606</f>
        <v>0</v>
      </c>
      <c r="E605" s="207">
        <f t="shared" si="14"/>
        <v>0</v>
      </c>
    </row>
    <row r="606" spans="1:5" ht="22.5" hidden="1" outlineLevel="1" x14ac:dyDescent="0.25">
      <c r="A606" s="123"/>
      <c r="B606" s="143" t="s">
        <v>242</v>
      </c>
      <c r="C606" s="68"/>
      <c r="D606" s="68"/>
      <c r="E606" s="207">
        <f t="shared" si="14"/>
        <v>0</v>
      </c>
    </row>
    <row r="607" spans="1:5" hidden="1" outlineLevel="1" x14ac:dyDescent="0.25">
      <c r="A607" s="140">
        <v>85406</v>
      </c>
      <c r="B607" s="144" t="s">
        <v>224</v>
      </c>
      <c r="C607" s="146">
        <f>C608</f>
        <v>0</v>
      </c>
      <c r="D607" s="146">
        <f>D608</f>
        <v>0</v>
      </c>
      <c r="E607" s="207">
        <f t="shared" si="14"/>
        <v>0</v>
      </c>
    </row>
    <row r="608" spans="1:5" ht="22.5" hidden="1" outlineLevel="1" x14ac:dyDescent="0.25">
      <c r="A608" s="123"/>
      <c r="B608" s="137" t="s">
        <v>217</v>
      </c>
      <c r="C608" s="68"/>
      <c r="D608" s="68"/>
      <c r="E608" s="207">
        <f t="shared" si="14"/>
        <v>0</v>
      </c>
    </row>
    <row r="609" spans="1:5" hidden="1" outlineLevel="1" x14ac:dyDescent="0.25">
      <c r="A609" s="140">
        <v>85407</v>
      </c>
      <c r="B609" s="144" t="s">
        <v>225</v>
      </c>
      <c r="C609" s="146">
        <f>C610</f>
        <v>0</v>
      </c>
      <c r="D609" s="146">
        <f>D610</f>
        <v>0</v>
      </c>
      <c r="E609" s="207">
        <f t="shared" si="14"/>
        <v>0</v>
      </c>
    </row>
    <row r="610" spans="1:5" ht="22.5" hidden="1" outlineLevel="1" x14ac:dyDescent="0.25">
      <c r="A610" s="123"/>
      <c r="B610" s="132" t="s">
        <v>243</v>
      </c>
      <c r="C610" s="68"/>
      <c r="D610" s="68"/>
      <c r="E610" s="207">
        <f t="shared" si="14"/>
        <v>0</v>
      </c>
    </row>
    <row r="611" spans="1:5" ht="6" customHeight="1" collapsed="1" x14ac:dyDescent="0.25">
      <c r="A611" s="123"/>
      <c r="B611" s="148"/>
      <c r="C611" s="148"/>
      <c r="D611" s="68"/>
      <c r="E611" s="207">
        <f t="shared" si="14"/>
        <v>0</v>
      </c>
    </row>
    <row r="612" spans="1:5" hidden="1" outlineLevel="1" x14ac:dyDescent="0.25">
      <c r="A612" s="124" t="s">
        <v>244</v>
      </c>
      <c r="B612" s="125" t="s">
        <v>245</v>
      </c>
      <c r="C612" s="126">
        <f>C618</f>
        <v>0</v>
      </c>
      <c r="D612" s="126">
        <f>D618</f>
        <v>0</v>
      </c>
      <c r="E612" s="207">
        <f t="shared" si="14"/>
        <v>0</v>
      </c>
    </row>
    <row r="613" spans="1:5" ht="6" hidden="1" customHeight="1" outlineLevel="1" x14ac:dyDescent="0.25">
      <c r="A613" s="123"/>
      <c r="B613" s="127" t="s">
        <v>146</v>
      </c>
      <c r="C613" s="129"/>
      <c r="D613" s="129"/>
      <c r="E613" s="207">
        <f t="shared" si="14"/>
        <v>0</v>
      </c>
    </row>
    <row r="614" spans="1:5" hidden="1" outlineLevel="1" x14ac:dyDescent="0.25">
      <c r="A614" s="123"/>
      <c r="B614" s="127" t="s">
        <v>167</v>
      </c>
      <c r="C614" s="68"/>
      <c r="D614" s="68"/>
      <c r="E614" s="207">
        <f t="shared" si="14"/>
        <v>0</v>
      </c>
    </row>
    <row r="615" spans="1:5" ht="6" hidden="1" customHeight="1" outlineLevel="1" x14ac:dyDescent="0.25">
      <c r="A615" s="123"/>
      <c r="B615" s="77" t="s">
        <v>146</v>
      </c>
      <c r="C615" s="68"/>
      <c r="D615" s="68"/>
      <c r="E615" s="207">
        <f t="shared" si="14"/>
        <v>0</v>
      </c>
    </row>
    <row r="616" spans="1:5" hidden="1" outlineLevel="1" x14ac:dyDescent="0.25">
      <c r="A616" s="123"/>
      <c r="B616" s="127" t="s">
        <v>154</v>
      </c>
      <c r="C616" s="129"/>
      <c r="D616" s="129"/>
      <c r="E616" s="207">
        <f t="shared" si="14"/>
        <v>0</v>
      </c>
    </row>
    <row r="617" spans="1:5" ht="6" hidden="1" customHeight="1" outlineLevel="1" x14ac:dyDescent="0.25">
      <c r="A617" s="123"/>
      <c r="B617" s="78" t="s">
        <v>146</v>
      </c>
      <c r="C617" s="68"/>
      <c r="D617" s="68"/>
      <c r="E617" s="207">
        <f t="shared" si="14"/>
        <v>0</v>
      </c>
    </row>
    <row r="618" spans="1:5" ht="22.5" hidden="1" outlineLevel="1" x14ac:dyDescent="0.25">
      <c r="A618" s="123"/>
      <c r="B618" s="132" t="s">
        <v>605</v>
      </c>
      <c r="C618" s="68"/>
      <c r="D618" s="68"/>
      <c r="E618" s="207">
        <f t="shared" si="14"/>
        <v>0</v>
      </c>
    </row>
    <row r="619" spans="1:5" ht="6" hidden="1" customHeight="1" outlineLevel="1" x14ac:dyDescent="0.25">
      <c r="A619" s="123"/>
      <c r="B619" s="149"/>
      <c r="C619" s="68"/>
      <c r="D619" s="68"/>
      <c r="E619" s="207">
        <f t="shared" si="14"/>
        <v>0</v>
      </c>
    </row>
    <row r="620" spans="1:5" hidden="1" outlineLevel="1" x14ac:dyDescent="0.25">
      <c r="A620" s="124" t="s">
        <v>246</v>
      </c>
      <c r="B620" s="125" t="s">
        <v>247</v>
      </c>
      <c r="C620" s="126">
        <f>C626</f>
        <v>0</v>
      </c>
      <c r="D620" s="126">
        <f>D626</f>
        <v>0</v>
      </c>
      <c r="E620" s="207">
        <f t="shared" si="14"/>
        <v>0</v>
      </c>
    </row>
    <row r="621" spans="1:5" ht="6" hidden="1" customHeight="1" outlineLevel="1" x14ac:dyDescent="0.25">
      <c r="A621" s="136"/>
      <c r="B621" s="127" t="s">
        <v>146</v>
      </c>
      <c r="C621" s="68"/>
      <c r="D621" s="68"/>
      <c r="E621" s="207">
        <f t="shared" ref="E621:E687" si="15">D621-C621</f>
        <v>0</v>
      </c>
    </row>
    <row r="622" spans="1:5" hidden="1" outlineLevel="1" x14ac:dyDescent="0.25">
      <c r="A622" s="136"/>
      <c r="B622" s="127" t="s">
        <v>248</v>
      </c>
      <c r="C622" s="68"/>
      <c r="D622" s="68"/>
      <c r="E622" s="207">
        <f t="shared" si="15"/>
        <v>0</v>
      </c>
    </row>
    <row r="623" spans="1:5" ht="6" hidden="1" customHeight="1" outlineLevel="1" x14ac:dyDescent="0.25">
      <c r="A623" s="136"/>
      <c r="B623" s="77" t="s">
        <v>146</v>
      </c>
      <c r="C623" s="68"/>
      <c r="D623" s="68"/>
      <c r="E623" s="207">
        <f t="shared" si="15"/>
        <v>0</v>
      </c>
    </row>
    <row r="624" spans="1:5" hidden="1" outlineLevel="1" x14ac:dyDescent="0.25">
      <c r="A624" s="136"/>
      <c r="B624" s="127" t="s">
        <v>157</v>
      </c>
      <c r="C624" s="129"/>
      <c r="D624" s="129"/>
      <c r="E624" s="207">
        <f t="shared" si="15"/>
        <v>0</v>
      </c>
    </row>
    <row r="625" spans="1:5" ht="6" hidden="1" customHeight="1" outlineLevel="1" x14ac:dyDescent="0.25">
      <c r="A625" s="136"/>
      <c r="B625" s="127" t="s">
        <v>146</v>
      </c>
      <c r="C625" s="129"/>
      <c r="D625" s="129"/>
      <c r="E625" s="207">
        <f t="shared" si="15"/>
        <v>0</v>
      </c>
    </row>
    <row r="626" spans="1:5" ht="22.5" hidden="1" outlineLevel="1" x14ac:dyDescent="0.25">
      <c r="A626" s="136"/>
      <c r="B626" s="132" t="s">
        <v>562</v>
      </c>
      <c r="C626" s="68"/>
      <c r="D626" s="68"/>
      <c r="E626" s="207">
        <f t="shared" si="15"/>
        <v>0</v>
      </c>
    </row>
    <row r="627" spans="1:5" ht="6" hidden="1" customHeight="1" outlineLevel="1" x14ac:dyDescent="0.25">
      <c r="A627" s="136"/>
      <c r="B627" s="77" t="s">
        <v>146</v>
      </c>
      <c r="C627" s="68"/>
      <c r="D627" s="68"/>
      <c r="E627" s="207">
        <f t="shared" si="15"/>
        <v>0</v>
      </c>
    </row>
    <row r="628" spans="1:5" hidden="1" outlineLevel="1" x14ac:dyDescent="0.25">
      <c r="A628" s="124" t="s">
        <v>249</v>
      </c>
      <c r="B628" s="125" t="s">
        <v>250</v>
      </c>
      <c r="C628" s="126">
        <f>C634+C635</f>
        <v>0</v>
      </c>
      <c r="D628" s="126">
        <f>D634</f>
        <v>0</v>
      </c>
      <c r="E628" s="207">
        <f t="shared" si="15"/>
        <v>0</v>
      </c>
    </row>
    <row r="629" spans="1:5" ht="6" hidden="1" customHeight="1" outlineLevel="1" x14ac:dyDescent="0.25">
      <c r="A629" s="136"/>
      <c r="B629" s="127" t="s">
        <v>146</v>
      </c>
      <c r="C629" s="129"/>
      <c r="D629" s="129"/>
      <c r="E629" s="207">
        <f t="shared" si="15"/>
        <v>0</v>
      </c>
    </row>
    <row r="630" spans="1:5" hidden="1" outlineLevel="1" x14ac:dyDescent="0.25">
      <c r="A630" s="136"/>
      <c r="B630" s="127" t="s">
        <v>251</v>
      </c>
      <c r="C630" s="68"/>
      <c r="D630" s="68"/>
      <c r="E630" s="207">
        <f t="shared" si="15"/>
        <v>0</v>
      </c>
    </row>
    <row r="631" spans="1:5" ht="6" hidden="1" customHeight="1" outlineLevel="1" x14ac:dyDescent="0.25">
      <c r="A631" s="136"/>
      <c r="B631" s="77" t="s">
        <v>146</v>
      </c>
      <c r="C631" s="68"/>
      <c r="D631" s="68"/>
      <c r="E631" s="207">
        <f t="shared" si="15"/>
        <v>0</v>
      </c>
    </row>
    <row r="632" spans="1:5" hidden="1" outlineLevel="1" x14ac:dyDescent="0.25">
      <c r="A632" s="136"/>
      <c r="B632" s="127" t="s">
        <v>154</v>
      </c>
      <c r="C632" s="129"/>
      <c r="D632" s="129"/>
      <c r="E632" s="207">
        <f t="shared" si="15"/>
        <v>0</v>
      </c>
    </row>
    <row r="633" spans="1:5" ht="6" hidden="1" customHeight="1" outlineLevel="1" x14ac:dyDescent="0.25">
      <c r="A633" s="136"/>
      <c r="B633" s="78" t="s">
        <v>146</v>
      </c>
      <c r="C633" s="68"/>
      <c r="D633" s="68"/>
      <c r="E633" s="207">
        <f t="shared" si="15"/>
        <v>0</v>
      </c>
    </row>
    <row r="634" spans="1:5" ht="33.75" hidden="1" outlineLevel="1" x14ac:dyDescent="0.25">
      <c r="A634" s="136"/>
      <c r="B634" s="56" t="s">
        <v>626</v>
      </c>
      <c r="C634" s="68"/>
      <c r="D634" s="68"/>
      <c r="E634" s="207">
        <f t="shared" si="15"/>
        <v>0</v>
      </c>
    </row>
    <row r="635" spans="1:5" ht="22.5" hidden="1" outlineLevel="1" x14ac:dyDescent="0.25">
      <c r="A635" s="136"/>
      <c r="B635" s="222" t="s">
        <v>606</v>
      </c>
      <c r="C635" s="68"/>
      <c r="D635" s="68"/>
      <c r="E635" s="207">
        <f t="shared" si="15"/>
        <v>0</v>
      </c>
    </row>
    <row r="636" spans="1:5" ht="6" hidden="1" customHeight="1" outlineLevel="1" x14ac:dyDescent="0.25">
      <c r="A636" s="123"/>
      <c r="C636" s="68"/>
      <c r="D636" s="68"/>
      <c r="E636" s="207">
        <f t="shared" si="15"/>
        <v>0</v>
      </c>
    </row>
    <row r="637" spans="1:5" hidden="1" outlineLevel="1" x14ac:dyDescent="0.25">
      <c r="A637" s="57" t="s">
        <v>252</v>
      </c>
      <c r="B637" s="125" t="s">
        <v>253</v>
      </c>
      <c r="C637" s="150">
        <f>C643+C644</f>
        <v>0</v>
      </c>
      <c r="D637" s="150">
        <f>D643</f>
        <v>0</v>
      </c>
      <c r="E637" s="207">
        <f t="shared" si="15"/>
        <v>0</v>
      </c>
    </row>
    <row r="638" spans="1:5" ht="6" hidden="1" customHeight="1" outlineLevel="1" x14ac:dyDescent="0.25">
      <c r="A638" s="151"/>
      <c r="B638" s="127"/>
      <c r="C638" s="152"/>
      <c r="D638" s="152"/>
      <c r="E638" s="207">
        <f t="shared" si="15"/>
        <v>0</v>
      </c>
    </row>
    <row r="639" spans="1:5" hidden="1" outlineLevel="1" x14ac:dyDescent="0.25">
      <c r="A639" s="123"/>
      <c r="B639" s="127" t="s">
        <v>254</v>
      </c>
      <c r="E639" s="207">
        <f t="shared" si="15"/>
        <v>0</v>
      </c>
    </row>
    <row r="640" spans="1:5" ht="6" hidden="1" customHeight="1" outlineLevel="1" x14ac:dyDescent="0.25">
      <c r="A640" s="123"/>
      <c r="B640" s="123"/>
      <c r="E640" s="207">
        <f t="shared" si="15"/>
        <v>0</v>
      </c>
    </row>
    <row r="641" spans="1:5" hidden="1" outlineLevel="1" x14ac:dyDescent="0.25">
      <c r="A641" s="123"/>
      <c r="B641" s="127" t="s">
        <v>255</v>
      </c>
      <c r="E641" s="207">
        <f t="shared" si="15"/>
        <v>0</v>
      </c>
    </row>
    <row r="642" spans="1:5" ht="6" hidden="1" customHeight="1" outlineLevel="1" x14ac:dyDescent="0.25">
      <c r="A642" s="123"/>
      <c r="B642" s="123"/>
      <c r="E642" s="207">
        <f t="shared" si="15"/>
        <v>0</v>
      </c>
    </row>
    <row r="643" spans="1:5" ht="33.75" hidden="1" outlineLevel="1" x14ac:dyDescent="0.25">
      <c r="A643" s="123"/>
      <c r="B643" s="56" t="s">
        <v>587</v>
      </c>
      <c r="E643" s="207">
        <f t="shared" si="15"/>
        <v>0</v>
      </c>
    </row>
    <row r="644" spans="1:5" ht="22.5" hidden="1" outlineLevel="1" x14ac:dyDescent="0.25">
      <c r="A644" s="123"/>
      <c r="B644" s="222" t="s">
        <v>588</v>
      </c>
      <c r="E644" s="207">
        <f t="shared" si="15"/>
        <v>0</v>
      </c>
    </row>
    <row r="645" spans="1:5" ht="6" hidden="1" customHeight="1" outlineLevel="1" x14ac:dyDescent="0.25">
      <c r="A645" s="151"/>
      <c r="B645" s="123"/>
      <c r="E645" s="207">
        <f t="shared" si="15"/>
        <v>0</v>
      </c>
    </row>
    <row r="646" spans="1:5" ht="22.5" hidden="1" outlineLevel="1" x14ac:dyDescent="0.25">
      <c r="A646" s="124" t="s">
        <v>256</v>
      </c>
      <c r="B646" s="125" t="s">
        <v>257</v>
      </c>
      <c r="C646" s="126">
        <f>C648+C665</f>
        <v>0</v>
      </c>
      <c r="D646" s="126">
        <f>D648+D665</f>
        <v>0</v>
      </c>
      <c r="E646" s="207">
        <f t="shared" si="15"/>
        <v>0</v>
      </c>
    </row>
    <row r="647" spans="1:5" ht="6" hidden="1" customHeight="1" outlineLevel="1" x14ac:dyDescent="0.25">
      <c r="A647" s="123"/>
      <c r="B647" s="153"/>
      <c r="D647" s="68"/>
      <c r="E647" s="207">
        <f t="shared" si="15"/>
        <v>0</v>
      </c>
    </row>
    <row r="648" spans="1:5" ht="22.5" hidden="1" outlineLevel="1" x14ac:dyDescent="0.25">
      <c r="A648" s="154" t="s">
        <v>258</v>
      </c>
      <c r="B648" s="78" t="s">
        <v>259</v>
      </c>
      <c r="C648" s="119">
        <f>C654+C663+C658+C659</f>
        <v>0</v>
      </c>
      <c r="D648" s="119">
        <f>D654+D663+D658</f>
        <v>0</v>
      </c>
      <c r="E648" s="207">
        <f t="shared" si="15"/>
        <v>0</v>
      </c>
    </row>
    <row r="649" spans="1:5" ht="6" hidden="1" customHeight="1" outlineLevel="1" x14ac:dyDescent="0.25">
      <c r="A649" s="123"/>
      <c r="B649" s="153"/>
      <c r="D649" s="68"/>
      <c r="E649" s="207">
        <f t="shared" si="15"/>
        <v>0</v>
      </c>
    </row>
    <row r="650" spans="1:5" hidden="1" outlineLevel="1" x14ac:dyDescent="0.25">
      <c r="A650" s="123"/>
      <c r="B650" s="127" t="s">
        <v>154</v>
      </c>
      <c r="E650" s="207">
        <f t="shared" si="15"/>
        <v>0</v>
      </c>
    </row>
    <row r="651" spans="1:5" ht="6" hidden="1" customHeight="1" outlineLevel="1" x14ac:dyDescent="0.25">
      <c r="A651" s="123"/>
      <c r="B651" s="127"/>
      <c r="D651" s="68"/>
      <c r="E651" s="207">
        <f t="shared" si="15"/>
        <v>0</v>
      </c>
    </row>
    <row r="652" spans="1:5" hidden="1" outlineLevel="1" x14ac:dyDescent="0.25">
      <c r="A652" s="123"/>
      <c r="B652" s="127" t="s">
        <v>260</v>
      </c>
      <c r="D652" s="68"/>
      <c r="E652" s="207">
        <f t="shared" si="15"/>
        <v>0</v>
      </c>
    </row>
    <row r="653" spans="1:5" ht="6" hidden="1" customHeight="1" outlineLevel="1" x14ac:dyDescent="0.25">
      <c r="A653" s="123"/>
      <c r="B653" s="127"/>
      <c r="D653" s="68"/>
      <c r="E653" s="207">
        <f t="shared" si="15"/>
        <v>0</v>
      </c>
    </row>
    <row r="654" spans="1:5" ht="45" hidden="1" outlineLevel="1" x14ac:dyDescent="0.25">
      <c r="A654" s="123"/>
      <c r="B654" s="56" t="s">
        <v>608</v>
      </c>
      <c r="D654" s="68"/>
      <c r="E654" s="207">
        <f t="shared" si="15"/>
        <v>0</v>
      </c>
    </row>
    <row r="655" spans="1:5" ht="6" hidden="1" customHeight="1" outlineLevel="1" x14ac:dyDescent="0.25">
      <c r="A655" s="123"/>
      <c r="B655" s="132"/>
      <c r="D655" s="68"/>
      <c r="E655" s="207">
        <f t="shared" si="15"/>
        <v>0</v>
      </c>
    </row>
    <row r="656" spans="1:5" hidden="1" outlineLevel="1" x14ac:dyDescent="0.25">
      <c r="A656" s="123"/>
      <c r="B656" s="127" t="s">
        <v>261</v>
      </c>
      <c r="D656" s="68"/>
      <c r="E656" s="207">
        <f t="shared" si="15"/>
        <v>0</v>
      </c>
    </row>
    <row r="657" spans="1:5" ht="6" hidden="1" customHeight="1" outlineLevel="1" x14ac:dyDescent="0.25">
      <c r="A657" s="123"/>
      <c r="B657" s="132"/>
      <c r="D657" s="68"/>
      <c r="E657" s="207">
        <f t="shared" si="15"/>
        <v>0</v>
      </c>
    </row>
    <row r="658" spans="1:5" ht="45" hidden="1" outlineLevel="1" x14ac:dyDescent="0.25">
      <c r="A658" s="123"/>
      <c r="B658" s="56" t="s">
        <v>609</v>
      </c>
      <c r="D658" s="68"/>
      <c r="E658" s="207">
        <f t="shared" si="15"/>
        <v>0</v>
      </c>
    </row>
    <row r="659" spans="1:5" ht="22.5" hidden="1" outlineLevel="1" x14ac:dyDescent="0.25">
      <c r="A659" s="123"/>
      <c r="B659" s="222" t="s">
        <v>621</v>
      </c>
      <c r="D659" s="68"/>
      <c r="E659" s="207">
        <f t="shared" si="15"/>
        <v>0</v>
      </c>
    </row>
    <row r="660" spans="1:5" ht="6" hidden="1" customHeight="1" outlineLevel="1" x14ac:dyDescent="0.25">
      <c r="A660" s="123"/>
      <c r="B660" s="132"/>
      <c r="D660" s="68"/>
      <c r="E660" s="207">
        <f t="shared" si="15"/>
        <v>0</v>
      </c>
    </row>
    <row r="661" spans="1:5" hidden="1" outlineLevel="1" x14ac:dyDescent="0.25">
      <c r="A661" s="123"/>
      <c r="B661" s="62" t="s">
        <v>262</v>
      </c>
      <c r="D661" s="68"/>
      <c r="E661" s="207">
        <f t="shared" si="15"/>
        <v>0</v>
      </c>
    </row>
    <row r="662" spans="1:5" ht="6" hidden="1" customHeight="1" outlineLevel="1" x14ac:dyDescent="0.25">
      <c r="A662" s="123"/>
      <c r="B662" s="132"/>
      <c r="D662" s="68"/>
      <c r="E662" s="207">
        <f t="shared" si="15"/>
        <v>0</v>
      </c>
    </row>
    <row r="663" spans="1:5" ht="45" hidden="1" outlineLevel="1" x14ac:dyDescent="0.25">
      <c r="A663" s="123"/>
      <c r="B663" s="222" t="s">
        <v>622</v>
      </c>
      <c r="D663" s="68"/>
      <c r="E663" s="207">
        <f t="shared" si="15"/>
        <v>0</v>
      </c>
    </row>
    <row r="664" spans="1:5" ht="6" hidden="1" customHeight="1" outlineLevel="1" x14ac:dyDescent="0.25">
      <c r="A664" s="123"/>
      <c r="B664" s="153"/>
      <c r="D664" s="68"/>
      <c r="E664" s="207">
        <f t="shared" si="15"/>
        <v>0</v>
      </c>
    </row>
    <row r="665" spans="1:5" ht="22.5" hidden="1" outlineLevel="1" x14ac:dyDescent="0.25">
      <c r="A665" s="128" t="s">
        <v>263</v>
      </c>
      <c r="B665" s="78" t="s">
        <v>264</v>
      </c>
      <c r="C665" s="133">
        <f>C671+C675+C679</f>
        <v>0</v>
      </c>
      <c r="D665" s="133">
        <f>D671+D675+D679</f>
        <v>0</v>
      </c>
      <c r="E665" s="207">
        <f t="shared" si="15"/>
        <v>0</v>
      </c>
    </row>
    <row r="666" spans="1:5" ht="6" hidden="1" customHeight="1" outlineLevel="1" x14ac:dyDescent="0.25">
      <c r="A666" s="123"/>
      <c r="B666" s="153"/>
      <c r="D666" s="68"/>
      <c r="E666" s="207">
        <f t="shared" si="15"/>
        <v>0</v>
      </c>
    </row>
    <row r="667" spans="1:5" hidden="1" outlineLevel="1" x14ac:dyDescent="0.25">
      <c r="A667" s="123"/>
      <c r="B667" s="127" t="s">
        <v>157</v>
      </c>
      <c r="D667" s="68"/>
      <c r="E667" s="207">
        <f t="shared" si="15"/>
        <v>0</v>
      </c>
    </row>
    <row r="668" spans="1:5" ht="6" hidden="1" customHeight="1" outlineLevel="1" x14ac:dyDescent="0.25">
      <c r="A668" s="123"/>
      <c r="B668" s="153"/>
      <c r="D668" s="68"/>
      <c r="E668" s="207">
        <f t="shared" si="15"/>
        <v>0</v>
      </c>
    </row>
    <row r="669" spans="1:5" hidden="1" outlineLevel="1" x14ac:dyDescent="0.25">
      <c r="A669" s="123"/>
      <c r="B669" s="127" t="s">
        <v>260</v>
      </c>
      <c r="D669" s="68"/>
      <c r="E669" s="207">
        <f t="shared" si="15"/>
        <v>0</v>
      </c>
    </row>
    <row r="670" spans="1:5" ht="6" hidden="1" customHeight="1" outlineLevel="1" x14ac:dyDescent="0.25">
      <c r="A670" s="123"/>
      <c r="B670" s="153"/>
      <c r="D670" s="68"/>
      <c r="E670" s="207">
        <f t="shared" si="15"/>
        <v>0</v>
      </c>
    </row>
    <row r="671" spans="1:5" ht="45" hidden="1" outlineLevel="1" x14ac:dyDescent="0.25">
      <c r="A671" s="123"/>
      <c r="B671" s="137" t="s">
        <v>557</v>
      </c>
      <c r="D671" s="68"/>
      <c r="E671" s="207">
        <f t="shared" si="15"/>
        <v>0</v>
      </c>
    </row>
    <row r="672" spans="1:5" ht="6" hidden="1" customHeight="1" outlineLevel="1" x14ac:dyDescent="0.25">
      <c r="A672" s="123"/>
      <c r="B672" s="153"/>
      <c r="D672" s="68"/>
      <c r="E672" s="207">
        <f t="shared" si="15"/>
        <v>0</v>
      </c>
    </row>
    <row r="673" spans="1:5" hidden="1" outlineLevel="1" x14ac:dyDescent="0.25">
      <c r="A673" s="123"/>
      <c r="B673" s="127" t="s">
        <v>261</v>
      </c>
      <c r="D673" s="68"/>
      <c r="E673" s="207">
        <f t="shared" si="15"/>
        <v>0</v>
      </c>
    </row>
    <row r="674" spans="1:5" ht="6" hidden="1" customHeight="1" outlineLevel="1" x14ac:dyDescent="0.25">
      <c r="A674" s="123"/>
      <c r="B674" s="153"/>
      <c r="D674" s="68"/>
      <c r="E674" s="207">
        <f t="shared" si="15"/>
        <v>0</v>
      </c>
    </row>
    <row r="675" spans="1:5" ht="33.75" hidden="1" outlineLevel="1" x14ac:dyDescent="0.25">
      <c r="A675" s="123"/>
      <c r="B675" s="137" t="s">
        <v>266</v>
      </c>
      <c r="D675" s="68"/>
      <c r="E675" s="207">
        <f t="shared" si="15"/>
        <v>0</v>
      </c>
    </row>
    <row r="676" spans="1:5" ht="6" hidden="1" customHeight="1" outlineLevel="1" x14ac:dyDescent="0.25">
      <c r="A676" s="123"/>
      <c r="B676" s="139" t="s">
        <v>146</v>
      </c>
      <c r="C676" s="129"/>
      <c r="D676" s="129"/>
      <c r="E676" s="207">
        <f t="shared" si="15"/>
        <v>0</v>
      </c>
    </row>
    <row r="677" spans="1:5" hidden="1" outlineLevel="1" x14ac:dyDescent="0.25">
      <c r="A677" s="123"/>
      <c r="B677" s="127" t="s">
        <v>267</v>
      </c>
      <c r="D677" s="68"/>
      <c r="E677" s="207">
        <f t="shared" si="15"/>
        <v>0</v>
      </c>
    </row>
    <row r="678" spans="1:5" ht="6" hidden="1" customHeight="1" outlineLevel="1" x14ac:dyDescent="0.25">
      <c r="A678" s="123"/>
      <c r="B678" s="153"/>
      <c r="D678" s="68"/>
      <c r="E678" s="207">
        <f t="shared" si="15"/>
        <v>0</v>
      </c>
    </row>
    <row r="679" spans="1:5" ht="45" hidden="1" outlineLevel="1" x14ac:dyDescent="0.25">
      <c r="A679" s="123"/>
      <c r="B679" s="137" t="s">
        <v>561</v>
      </c>
      <c r="D679" s="68"/>
      <c r="E679" s="207">
        <f t="shared" si="15"/>
        <v>0</v>
      </c>
    </row>
    <row r="680" spans="1:5" ht="6" hidden="1" customHeight="1" outlineLevel="1" x14ac:dyDescent="0.25">
      <c r="A680" s="123"/>
      <c r="B680" s="139" t="s">
        <v>146</v>
      </c>
      <c r="C680" s="129"/>
      <c r="D680" s="129"/>
      <c r="E680" s="207">
        <f t="shared" si="15"/>
        <v>0</v>
      </c>
    </row>
    <row r="681" spans="1:5" hidden="1" outlineLevel="1" x14ac:dyDescent="0.25">
      <c r="A681" s="124" t="s">
        <v>268</v>
      </c>
      <c r="B681" s="125" t="s">
        <v>269</v>
      </c>
      <c r="C681" s="126">
        <f>C685+C691</f>
        <v>0</v>
      </c>
      <c r="D681" s="126">
        <f>D685+D691</f>
        <v>0</v>
      </c>
      <c r="E681" s="207">
        <f t="shared" si="15"/>
        <v>0</v>
      </c>
    </row>
    <row r="682" spans="1:5" ht="6" hidden="1" customHeight="1" outlineLevel="1" x14ac:dyDescent="0.25">
      <c r="A682" s="123"/>
      <c r="B682" s="77" t="s">
        <v>146</v>
      </c>
      <c r="D682" s="68"/>
      <c r="E682" s="207">
        <f t="shared" si="15"/>
        <v>0</v>
      </c>
    </row>
    <row r="683" spans="1:5" hidden="1" outlineLevel="1" x14ac:dyDescent="0.25">
      <c r="A683" s="123"/>
      <c r="B683" s="127" t="s">
        <v>270</v>
      </c>
      <c r="D683" s="68"/>
      <c r="E683" s="207">
        <f t="shared" si="15"/>
        <v>0</v>
      </c>
    </row>
    <row r="684" spans="1:5" ht="6" hidden="1" customHeight="1" outlineLevel="1" x14ac:dyDescent="0.25">
      <c r="A684" s="123"/>
      <c r="D684" s="68"/>
      <c r="E684" s="207">
        <f t="shared" si="15"/>
        <v>0</v>
      </c>
    </row>
    <row r="685" spans="1:5" hidden="1" outlineLevel="1" x14ac:dyDescent="0.25">
      <c r="A685" s="128" t="s">
        <v>271</v>
      </c>
      <c r="B685" s="128" t="s">
        <v>272</v>
      </c>
      <c r="C685" s="131">
        <f>C689</f>
        <v>0</v>
      </c>
      <c r="D685" s="131">
        <f>D689</f>
        <v>0</v>
      </c>
      <c r="E685" s="207">
        <f t="shared" si="15"/>
        <v>0</v>
      </c>
    </row>
    <row r="686" spans="1:5" ht="6" hidden="1" customHeight="1" outlineLevel="1" x14ac:dyDescent="0.25">
      <c r="A686" s="128"/>
      <c r="B686" s="128"/>
      <c r="C686" s="152"/>
      <c r="E686" s="207">
        <f t="shared" si="15"/>
        <v>0</v>
      </c>
    </row>
    <row r="687" spans="1:5" hidden="1" outlineLevel="1" x14ac:dyDescent="0.25">
      <c r="A687" s="136"/>
      <c r="B687" s="127" t="s">
        <v>154</v>
      </c>
      <c r="C687" s="129"/>
      <c r="D687" s="129"/>
      <c r="E687" s="207">
        <f t="shared" si="15"/>
        <v>0</v>
      </c>
    </row>
    <row r="688" spans="1:5" ht="6" hidden="1" customHeight="1" outlineLevel="1" x14ac:dyDescent="0.25">
      <c r="A688" s="136"/>
      <c r="B688" s="78" t="s">
        <v>146</v>
      </c>
      <c r="C688" s="68"/>
      <c r="D688" s="68"/>
      <c r="E688" s="207">
        <f t="shared" ref="E688:E759" si="16">D688-C688</f>
        <v>0</v>
      </c>
    </row>
    <row r="689" spans="1:5" hidden="1" outlineLevel="1" x14ac:dyDescent="0.25">
      <c r="A689" s="136"/>
      <c r="B689" s="149" t="s">
        <v>273</v>
      </c>
      <c r="C689" s="68"/>
      <c r="D689" s="68"/>
      <c r="E689" s="207">
        <f t="shared" si="16"/>
        <v>0</v>
      </c>
    </row>
    <row r="690" spans="1:5" ht="6" hidden="1" customHeight="1" outlineLevel="1" x14ac:dyDescent="0.25">
      <c r="A690" s="136"/>
      <c r="B690" s="78"/>
      <c r="C690" s="68"/>
      <c r="D690" s="68"/>
      <c r="E690" s="207">
        <f t="shared" si="16"/>
        <v>0</v>
      </c>
    </row>
    <row r="691" spans="1:5" ht="22.5" hidden="1" outlineLevel="1" collapsed="1" x14ac:dyDescent="0.25">
      <c r="A691" s="128" t="s">
        <v>274</v>
      </c>
      <c r="B691" s="78" t="s">
        <v>275</v>
      </c>
      <c r="C691" s="138">
        <f>C695</f>
        <v>0</v>
      </c>
      <c r="D691" s="138">
        <f>D695</f>
        <v>0</v>
      </c>
      <c r="E691" s="207">
        <f t="shared" si="16"/>
        <v>0</v>
      </c>
    </row>
    <row r="692" spans="1:5" ht="6" hidden="1" customHeight="1" outlineLevel="1" x14ac:dyDescent="0.25">
      <c r="A692" s="123"/>
      <c r="B692" s="153"/>
      <c r="D692" s="68"/>
      <c r="E692" s="207">
        <f t="shared" si="16"/>
        <v>0</v>
      </c>
    </row>
    <row r="693" spans="1:5" hidden="1" outlineLevel="1" x14ac:dyDescent="0.25">
      <c r="A693" s="123"/>
      <c r="B693" s="127" t="s">
        <v>157</v>
      </c>
      <c r="D693" s="68"/>
      <c r="E693" s="207">
        <f t="shared" si="16"/>
        <v>0</v>
      </c>
    </row>
    <row r="694" spans="1:5" ht="6" hidden="1" customHeight="1" outlineLevel="1" x14ac:dyDescent="0.25">
      <c r="A694" s="128"/>
      <c r="D694" s="68"/>
      <c r="E694" s="207">
        <f t="shared" si="16"/>
        <v>0</v>
      </c>
    </row>
    <row r="695" spans="1:5" ht="22.5" hidden="1" outlineLevel="1" x14ac:dyDescent="0.25">
      <c r="A695" s="136"/>
      <c r="B695" s="56" t="s">
        <v>548</v>
      </c>
      <c r="C695" s="68"/>
      <c r="D695" s="68"/>
      <c r="E695" s="207">
        <f t="shared" si="16"/>
        <v>0</v>
      </c>
    </row>
    <row r="696" spans="1:5" ht="6" hidden="1" customHeight="1" outlineLevel="1" collapsed="1" x14ac:dyDescent="0.25">
      <c r="A696" s="123"/>
      <c r="B696" s="77" t="s">
        <v>146</v>
      </c>
      <c r="C696" s="68"/>
      <c r="D696" s="68"/>
      <c r="E696" s="207">
        <f t="shared" si="16"/>
        <v>0</v>
      </c>
    </row>
    <row r="697" spans="1:5" collapsed="1" x14ac:dyDescent="0.25">
      <c r="A697" s="124" t="s">
        <v>276</v>
      </c>
      <c r="B697" s="125" t="s">
        <v>277</v>
      </c>
      <c r="C697" s="126">
        <f>C699+C713</f>
        <v>6317</v>
      </c>
      <c r="D697" s="126">
        <f>D699+D713</f>
        <v>0</v>
      </c>
      <c r="E697" s="207">
        <f t="shared" si="16"/>
        <v>-6317</v>
      </c>
    </row>
    <row r="698" spans="1:5" ht="6" customHeight="1" x14ac:dyDescent="0.25">
      <c r="A698" s="123"/>
      <c r="C698" s="68"/>
      <c r="D698" s="68"/>
      <c r="E698" s="207">
        <f t="shared" si="16"/>
        <v>0</v>
      </c>
    </row>
    <row r="699" spans="1:5" x14ac:dyDescent="0.25">
      <c r="A699" s="154" t="s">
        <v>278</v>
      </c>
      <c r="B699" s="27" t="s">
        <v>279</v>
      </c>
      <c r="C699" s="68">
        <f>C703+C708</f>
        <v>6317</v>
      </c>
      <c r="D699" s="68">
        <f>D703+D708</f>
        <v>0</v>
      </c>
      <c r="E699" s="207">
        <f t="shared" si="16"/>
        <v>-6317</v>
      </c>
    </row>
    <row r="700" spans="1:5" ht="6" customHeight="1" x14ac:dyDescent="0.25">
      <c r="A700" s="155"/>
      <c r="B700" s="27"/>
      <c r="C700" s="68"/>
      <c r="D700" s="68"/>
      <c r="E700" s="207">
        <f t="shared" si="16"/>
        <v>0</v>
      </c>
    </row>
    <row r="701" spans="1:5" x14ac:dyDescent="0.25">
      <c r="A701" s="155"/>
      <c r="B701" s="127" t="s">
        <v>280</v>
      </c>
      <c r="C701" s="68"/>
      <c r="D701" s="68"/>
      <c r="E701" s="207">
        <f t="shared" si="16"/>
        <v>0</v>
      </c>
    </row>
    <row r="702" spans="1:5" ht="6" customHeight="1" x14ac:dyDescent="0.25">
      <c r="A702" s="123"/>
      <c r="C702" s="68"/>
      <c r="D702" s="68"/>
      <c r="E702" s="207">
        <f t="shared" si="16"/>
        <v>0</v>
      </c>
    </row>
    <row r="703" spans="1:5" x14ac:dyDescent="0.25">
      <c r="A703" s="123"/>
      <c r="B703" s="127" t="s">
        <v>154</v>
      </c>
      <c r="C703" s="68">
        <f>C705+C706</f>
        <v>6317</v>
      </c>
      <c r="D703" s="68">
        <f>D705+D706</f>
        <v>0</v>
      </c>
      <c r="E703" s="207">
        <f t="shared" si="16"/>
        <v>-6317</v>
      </c>
    </row>
    <row r="704" spans="1:5" ht="6" customHeight="1" x14ac:dyDescent="0.25">
      <c r="A704" s="123"/>
      <c r="B704" s="132"/>
      <c r="C704" s="68"/>
      <c r="D704" s="68"/>
      <c r="E704" s="207">
        <f t="shared" si="16"/>
        <v>0</v>
      </c>
    </row>
    <row r="705" spans="1:5" ht="22.5" x14ac:dyDescent="0.25">
      <c r="A705" s="123"/>
      <c r="B705" s="56" t="s">
        <v>720</v>
      </c>
      <c r="C705" s="68">
        <v>6317</v>
      </c>
      <c r="D705" s="68"/>
      <c r="E705" s="207">
        <f t="shared" si="16"/>
        <v>-6317</v>
      </c>
    </row>
    <row r="706" spans="1:5" ht="22.5" hidden="1" outlineLevel="1" x14ac:dyDescent="0.25">
      <c r="A706" s="123"/>
      <c r="B706" s="222" t="s">
        <v>638</v>
      </c>
      <c r="C706" s="68"/>
      <c r="D706" s="68"/>
      <c r="E706" s="207">
        <f t="shared" si="16"/>
        <v>0</v>
      </c>
    </row>
    <row r="707" spans="1:5" ht="6" customHeight="1" collapsed="1" x14ac:dyDescent="0.25">
      <c r="A707" s="123"/>
      <c r="B707" s="143"/>
      <c r="C707" s="68"/>
      <c r="D707" s="68"/>
      <c r="E707" s="207">
        <f t="shared" si="16"/>
        <v>0</v>
      </c>
    </row>
    <row r="708" spans="1:5" hidden="1" outlineLevel="1" x14ac:dyDescent="0.25">
      <c r="A708" s="123"/>
      <c r="B708" s="127" t="s">
        <v>679</v>
      </c>
      <c r="C708" s="68">
        <f>C710</f>
        <v>0</v>
      </c>
      <c r="D708" s="68">
        <f>D710</f>
        <v>0</v>
      </c>
      <c r="E708" s="207">
        <f t="shared" ref="E708:E712" si="17">D708-C708</f>
        <v>0</v>
      </c>
    </row>
    <row r="709" spans="1:5" ht="6" hidden="1" customHeight="1" outlineLevel="1" x14ac:dyDescent="0.25">
      <c r="A709" s="123"/>
      <c r="B709" s="132"/>
      <c r="C709" s="68"/>
      <c r="D709" s="68"/>
      <c r="E709" s="207">
        <f t="shared" si="17"/>
        <v>0</v>
      </c>
    </row>
    <row r="710" spans="1:5" ht="45.75" hidden="1" customHeight="1" outlineLevel="1" x14ac:dyDescent="0.25">
      <c r="A710" s="123"/>
      <c r="B710" s="132" t="s">
        <v>682</v>
      </c>
      <c r="C710" s="68"/>
      <c r="D710" s="68"/>
      <c r="E710" s="207">
        <f t="shared" si="17"/>
        <v>0</v>
      </c>
    </row>
    <row r="711" spans="1:5" ht="22.5" hidden="1" outlineLevel="1" x14ac:dyDescent="0.25">
      <c r="A711" s="123"/>
      <c r="B711" s="222" t="s">
        <v>638</v>
      </c>
      <c r="C711" s="68"/>
      <c r="D711" s="68"/>
      <c r="E711" s="207">
        <f t="shared" si="17"/>
        <v>0</v>
      </c>
    </row>
    <row r="712" spans="1:5" ht="6" customHeight="1" collapsed="1" x14ac:dyDescent="0.25">
      <c r="A712" s="123"/>
      <c r="B712" s="143"/>
      <c r="C712" s="68"/>
      <c r="D712" s="68"/>
      <c r="E712" s="207">
        <f t="shared" si="17"/>
        <v>0</v>
      </c>
    </row>
    <row r="713" spans="1:5" hidden="1" outlineLevel="1" collapsed="1" x14ac:dyDescent="0.25">
      <c r="A713" s="154" t="s">
        <v>281</v>
      </c>
      <c r="B713" s="27" t="s">
        <v>282</v>
      </c>
      <c r="C713" s="68">
        <f>C719</f>
        <v>0</v>
      </c>
      <c r="D713" s="68">
        <f>D719</f>
        <v>0</v>
      </c>
      <c r="E713" s="207">
        <f t="shared" si="16"/>
        <v>0</v>
      </c>
    </row>
    <row r="714" spans="1:5" ht="6" hidden="1" customHeight="1" outlineLevel="1" x14ac:dyDescent="0.25">
      <c r="A714" s="155"/>
      <c r="B714" s="27"/>
      <c r="C714" s="68"/>
      <c r="D714" s="68"/>
      <c r="E714" s="207">
        <f t="shared" si="16"/>
        <v>0</v>
      </c>
    </row>
    <row r="715" spans="1:5" hidden="1" outlineLevel="1" x14ac:dyDescent="0.25">
      <c r="A715" s="155"/>
      <c r="B715" s="127" t="s">
        <v>280</v>
      </c>
      <c r="C715" s="68"/>
      <c r="D715" s="68"/>
      <c r="E715" s="207">
        <f t="shared" si="16"/>
        <v>0</v>
      </c>
    </row>
    <row r="716" spans="1:5" ht="6" hidden="1" customHeight="1" outlineLevel="1" x14ac:dyDescent="0.25">
      <c r="A716" s="123"/>
      <c r="C716" s="68"/>
      <c r="D716" s="68"/>
      <c r="E716" s="207">
        <f t="shared" si="16"/>
        <v>0</v>
      </c>
    </row>
    <row r="717" spans="1:5" hidden="1" outlineLevel="1" x14ac:dyDescent="0.25">
      <c r="A717" s="123"/>
      <c r="B717" s="62" t="s">
        <v>283</v>
      </c>
      <c r="C717" s="68"/>
      <c r="D717" s="68"/>
      <c r="E717" s="207">
        <f t="shared" si="16"/>
        <v>0</v>
      </c>
    </row>
    <row r="718" spans="1:5" ht="6" hidden="1" customHeight="1" outlineLevel="1" x14ac:dyDescent="0.25">
      <c r="A718" s="123"/>
      <c r="B718" s="132"/>
      <c r="C718" s="68"/>
      <c r="D718" s="68"/>
      <c r="E718" s="207">
        <f t="shared" si="16"/>
        <v>0</v>
      </c>
    </row>
    <row r="719" spans="1:5" ht="33.75" hidden="1" outlineLevel="1" x14ac:dyDescent="0.25">
      <c r="A719" s="123"/>
      <c r="B719" s="137" t="s">
        <v>667</v>
      </c>
      <c r="C719" s="68"/>
      <c r="D719" s="68"/>
      <c r="E719" s="207">
        <f t="shared" si="16"/>
        <v>0</v>
      </c>
    </row>
    <row r="720" spans="1:5" ht="6" hidden="1" customHeight="1" outlineLevel="1" x14ac:dyDescent="0.25">
      <c r="A720" s="123"/>
      <c r="B720" s="132"/>
      <c r="C720" s="68"/>
      <c r="D720" s="68"/>
      <c r="E720" s="207">
        <f t="shared" si="16"/>
        <v>0</v>
      </c>
    </row>
    <row r="721" spans="1:5" hidden="1" outlineLevel="1" x14ac:dyDescent="0.25">
      <c r="A721" s="124" t="s">
        <v>284</v>
      </c>
      <c r="B721" s="125" t="s">
        <v>285</v>
      </c>
      <c r="C721" s="126">
        <f>C729</f>
        <v>0</v>
      </c>
      <c r="D721" s="126">
        <f>D729</f>
        <v>0</v>
      </c>
      <c r="E721" s="207">
        <f t="shared" si="16"/>
        <v>0</v>
      </c>
    </row>
    <row r="722" spans="1:5" ht="6" hidden="1" customHeight="1" outlineLevel="1" x14ac:dyDescent="0.25">
      <c r="A722" s="128"/>
      <c r="B722" s="78"/>
      <c r="C722" s="133"/>
      <c r="D722" s="133"/>
      <c r="E722" s="207">
        <f t="shared" si="16"/>
        <v>0</v>
      </c>
    </row>
    <row r="723" spans="1:5" hidden="1" outlineLevel="1" x14ac:dyDescent="0.25">
      <c r="A723" s="154" t="s">
        <v>286</v>
      </c>
      <c r="B723" s="27" t="s">
        <v>287</v>
      </c>
      <c r="C723" s="68"/>
      <c r="D723" s="68"/>
      <c r="E723" s="207">
        <f t="shared" si="16"/>
        <v>0</v>
      </c>
    </row>
    <row r="724" spans="1:5" ht="6" hidden="1" customHeight="1" outlineLevel="1" x14ac:dyDescent="0.25">
      <c r="A724" s="155"/>
      <c r="B724" s="27"/>
      <c r="C724" s="68"/>
      <c r="D724" s="68"/>
      <c r="E724" s="207">
        <f t="shared" si="16"/>
        <v>0</v>
      </c>
    </row>
    <row r="725" spans="1:5" hidden="1" outlineLevel="1" x14ac:dyDescent="0.25">
      <c r="A725" s="155"/>
      <c r="B725" s="127" t="s">
        <v>288</v>
      </c>
      <c r="C725" s="68"/>
      <c r="D725" s="68"/>
      <c r="E725" s="207">
        <f t="shared" si="16"/>
        <v>0</v>
      </c>
    </row>
    <row r="726" spans="1:5" ht="6" hidden="1" customHeight="1" outlineLevel="1" x14ac:dyDescent="0.25">
      <c r="A726" s="123"/>
      <c r="C726" s="68"/>
      <c r="D726" s="68"/>
      <c r="E726" s="207">
        <f t="shared" si="16"/>
        <v>0</v>
      </c>
    </row>
    <row r="727" spans="1:5" hidden="1" outlineLevel="1" x14ac:dyDescent="0.25">
      <c r="A727" s="123"/>
      <c r="B727" s="62" t="s">
        <v>283</v>
      </c>
      <c r="C727" s="68"/>
      <c r="D727" s="68"/>
      <c r="E727" s="207">
        <f t="shared" si="16"/>
        <v>0</v>
      </c>
    </row>
    <row r="728" spans="1:5" ht="6" hidden="1" customHeight="1" outlineLevel="1" x14ac:dyDescent="0.25">
      <c r="A728" s="123"/>
      <c r="B728" s="132"/>
      <c r="C728" s="68"/>
      <c r="D728" s="68"/>
      <c r="E728" s="207">
        <f t="shared" si="16"/>
        <v>0</v>
      </c>
    </row>
    <row r="729" spans="1:5" ht="22.5" hidden="1" outlineLevel="1" x14ac:dyDescent="0.25">
      <c r="A729" s="123"/>
      <c r="B729" s="56" t="s">
        <v>553</v>
      </c>
      <c r="C729" s="68"/>
      <c r="D729" s="68"/>
      <c r="E729" s="207">
        <f t="shared" si="16"/>
        <v>0</v>
      </c>
    </row>
    <row r="730" spans="1:5" ht="6" hidden="1" customHeight="1" outlineLevel="1" x14ac:dyDescent="0.25">
      <c r="A730" s="123"/>
      <c r="B730" s="137"/>
      <c r="C730" s="68"/>
      <c r="D730" s="68"/>
      <c r="E730" s="207">
        <f t="shared" si="16"/>
        <v>0</v>
      </c>
    </row>
    <row r="731" spans="1:5" hidden="1" outlineLevel="1" x14ac:dyDescent="0.25">
      <c r="A731" s="124" t="s">
        <v>289</v>
      </c>
      <c r="B731" s="125" t="s">
        <v>290</v>
      </c>
      <c r="C731" s="126">
        <f>C737</f>
        <v>0</v>
      </c>
      <c r="D731" s="126">
        <f>D737</f>
        <v>0</v>
      </c>
      <c r="E731" s="207">
        <f t="shared" si="16"/>
        <v>0</v>
      </c>
    </row>
    <row r="732" spans="1:5" ht="6" hidden="1" customHeight="1" outlineLevel="1" x14ac:dyDescent="0.25">
      <c r="A732" s="123"/>
      <c r="B732" s="132"/>
      <c r="C732" s="68"/>
      <c r="D732" s="68"/>
      <c r="E732" s="207">
        <f t="shared" si="16"/>
        <v>0</v>
      </c>
    </row>
    <row r="733" spans="1:5" hidden="1" outlineLevel="1" x14ac:dyDescent="0.25">
      <c r="A733" s="123"/>
      <c r="B733" s="62" t="s">
        <v>291</v>
      </c>
      <c r="C733" s="68"/>
      <c r="D733" s="68"/>
      <c r="E733" s="207">
        <f t="shared" si="16"/>
        <v>0</v>
      </c>
    </row>
    <row r="734" spans="1:5" ht="6" hidden="1" customHeight="1" outlineLevel="1" x14ac:dyDescent="0.25">
      <c r="A734" s="123"/>
      <c r="B734" s="132"/>
      <c r="C734" s="68"/>
      <c r="D734" s="68"/>
      <c r="E734" s="207">
        <f t="shared" si="16"/>
        <v>0</v>
      </c>
    </row>
    <row r="735" spans="1:5" hidden="1" outlineLevel="1" x14ac:dyDescent="0.25">
      <c r="A735" s="123"/>
      <c r="B735" s="127" t="s">
        <v>292</v>
      </c>
      <c r="C735" s="68"/>
      <c r="D735" s="68"/>
      <c r="E735" s="207">
        <f t="shared" si="16"/>
        <v>0</v>
      </c>
    </row>
    <row r="736" spans="1:5" ht="6" hidden="1" customHeight="1" outlineLevel="1" x14ac:dyDescent="0.25">
      <c r="A736" s="123"/>
      <c r="B736" s="156"/>
      <c r="C736" s="68"/>
      <c r="D736" s="68"/>
      <c r="E736" s="207">
        <f t="shared" si="16"/>
        <v>0</v>
      </c>
    </row>
    <row r="737" spans="1:5" hidden="1" outlineLevel="1" x14ac:dyDescent="0.25">
      <c r="A737" s="154" t="s">
        <v>293</v>
      </c>
      <c r="B737" s="27" t="s">
        <v>290</v>
      </c>
      <c r="C737" s="68">
        <f>C739+C740</f>
        <v>0</v>
      </c>
      <c r="D737" s="68">
        <f>D739</f>
        <v>0</v>
      </c>
      <c r="E737" s="207">
        <f t="shared" si="16"/>
        <v>0</v>
      </c>
    </row>
    <row r="738" spans="1:5" ht="6" hidden="1" customHeight="1" outlineLevel="1" x14ac:dyDescent="0.25">
      <c r="A738" s="123"/>
      <c r="B738" s="132"/>
      <c r="C738" s="68"/>
      <c r="D738" s="68"/>
      <c r="E738" s="207">
        <f t="shared" si="16"/>
        <v>0</v>
      </c>
    </row>
    <row r="739" spans="1:5" ht="45" hidden="1" outlineLevel="1" x14ac:dyDescent="0.25">
      <c r="A739" s="123"/>
      <c r="B739" s="56" t="s">
        <v>627</v>
      </c>
      <c r="C739" s="68"/>
      <c r="D739" s="68"/>
      <c r="E739" s="207">
        <f t="shared" si="16"/>
        <v>0</v>
      </c>
    </row>
    <row r="740" spans="1:5" ht="22.5" hidden="1" outlineLevel="1" x14ac:dyDescent="0.25">
      <c r="A740" s="123"/>
      <c r="B740" s="222" t="s">
        <v>610</v>
      </c>
      <c r="C740" s="68"/>
      <c r="D740" s="68"/>
      <c r="E740" s="207">
        <f t="shared" si="16"/>
        <v>0</v>
      </c>
    </row>
    <row r="741" spans="1:5" ht="6" hidden="1" customHeight="1" outlineLevel="1" collapsed="1" x14ac:dyDescent="0.25">
      <c r="A741" s="123"/>
      <c r="C741" s="68"/>
      <c r="D741" s="68"/>
      <c r="E741" s="207">
        <f t="shared" si="16"/>
        <v>0</v>
      </c>
    </row>
    <row r="742" spans="1:5" collapsed="1" x14ac:dyDescent="0.25">
      <c r="A742" s="157" t="s">
        <v>294</v>
      </c>
      <c r="B742" s="121" t="s">
        <v>295</v>
      </c>
      <c r="C742" s="122">
        <f>C744+C753+C761+C783+C791+C804+C826+C838+C880+C906</f>
        <v>31410</v>
      </c>
      <c r="D742" s="122">
        <f>D744+D753+D761+D783+D791+D804+D826+D838+D880+D906</f>
        <v>31410</v>
      </c>
      <c r="E742" s="207">
        <f t="shared" si="16"/>
        <v>0</v>
      </c>
    </row>
    <row r="743" spans="1:5" ht="6" customHeight="1" x14ac:dyDescent="0.25">
      <c r="A743" s="123"/>
      <c r="B743" s="78" t="s">
        <v>146</v>
      </c>
      <c r="E743" s="207">
        <f t="shared" si="16"/>
        <v>0</v>
      </c>
    </row>
    <row r="744" spans="1:5" hidden="1" outlineLevel="1" x14ac:dyDescent="0.25">
      <c r="A744" s="124" t="s">
        <v>296</v>
      </c>
      <c r="B744" s="125" t="s">
        <v>297</v>
      </c>
      <c r="C744" s="126">
        <f>C750+C751</f>
        <v>0</v>
      </c>
      <c r="D744" s="126">
        <f>D750</f>
        <v>0</v>
      </c>
      <c r="E744" s="207">
        <f t="shared" si="16"/>
        <v>0</v>
      </c>
    </row>
    <row r="745" spans="1:5" ht="6" hidden="1" customHeight="1" outlineLevel="1" x14ac:dyDescent="0.25">
      <c r="A745" s="123"/>
      <c r="B745" s="127" t="s">
        <v>146</v>
      </c>
      <c r="C745" s="68"/>
      <c r="D745" s="68"/>
      <c r="E745" s="207">
        <f t="shared" si="16"/>
        <v>0</v>
      </c>
    </row>
    <row r="746" spans="1:5" hidden="1" outlineLevel="1" x14ac:dyDescent="0.25">
      <c r="A746" s="123"/>
      <c r="B746" s="127" t="s">
        <v>298</v>
      </c>
      <c r="C746" s="68"/>
      <c r="D746" s="68"/>
      <c r="E746" s="207">
        <f t="shared" si="16"/>
        <v>0</v>
      </c>
    </row>
    <row r="747" spans="1:5" ht="6" hidden="1" customHeight="1" outlineLevel="1" x14ac:dyDescent="0.25">
      <c r="A747" s="123"/>
      <c r="B747" s="77" t="s">
        <v>146</v>
      </c>
      <c r="C747" s="68"/>
      <c r="D747" s="68"/>
      <c r="E747" s="207">
        <f t="shared" si="16"/>
        <v>0</v>
      </c>
    </row>
    <row r="748" spans="1:5" hidden="1" outlineLevel="1" x14ac:dyDescent="0.25">
      <c r="A748" s="123"/>
      <c r="B748" s="127" t="s">
        <v>154</v>
      </c>
      <c r="C748" s="129"/>
      <c r="D748" s="129"/>
      <c r="E748" s="207">
        <f t="shared" si="16"/>
        <v>0</v>
      </c>
    </row>
    <row r="749" spans="1:5" ht="6" hidden="1" customHeight="1" outlineLevel="1" x14ac:dyDescent="0.25">
      <c r="A749" s="123"/>
      <c r="B749" s="78" t="s">
        <v>146</v>
      </c>
      <c r="C749" s="68"/>
      <c r="D749" s="68"/>
      <c r="E749" s="207">
        <f t="shared" si="16"/>
        <v>0</v>
      </c>
    </row>
    <row r="750" spans="1:5" ht="33.75" hidden="1" outlineLevel="1" x14ac:dyDescent="0.25">
      <c r="A750" s="123"/>
      <c r="B750" s="56" t="s">
        <v>641</v>
      </c>
      <c r="C750" s="68"/>
      <c r="D750" s="68"/>
      <c r="E750" s="207">
        <f t="shared" si="16"/>
        <v>0</v>
      </c>
    </row>
    <row r="751" spans="1:5" ht="22.5" hidden="1" outlineLevel="1" x14ac:dyDescent="0.25">
      <c r="A751" s="123"/>
      <c r="B751" s="222" t="s">
        <v>589</v>
      </c>
      <c r="C751" s="68"/>
      <c r="D751" s="68"/>
      <c r="E751" s="207">
        <f t="shared" si="16"/>
        <v>0</v>
      </c>
    </row>
    <row r="752" spans="1:5" ht="6" hidden="1" customHeight="1" outlineLevel="1" collapsed="1" x14ac:dyDescent="0.25">
      <c r="A752" s="128"/>
      <c r="B752" s="77" t="s">
        <v>146</v>
      </c>
      <c r="C752" s="68"/>
      <c r="D752" s="68"/>
      <c r="E752" s="207">
        <f t="shared" si="16"/>
        <v>0</v>
      </c>
    </row>
    <row r="753" spans="1:5" hidden="1" outlineLevel="1" collapsed="1" x14ac:dyDescent="0.25">
      <c r="A753" s="124" t="s">
        <v>299</v>
      </c>
      <c r="B753" s="125" t="s">
        <v>300</v>
      </c>
      <c r="C753" s="126">
        <f>C759</f>
        <v>0</v>
      </c>
      <c r="D753" s="126">
        <f>D759</f>
        <v>0</v>
      </c>
      <c r="E753" s="207">
        <f t="shared" si="16"/>
        <v>0</v>
      </c>
    </row>
    <row r="754" spans="1:5" ht="6" hidden="1" customHeight="1" outlineLevel="1" x14ac:dyDescent="0.25">
      <c r="A754" s="123"/>
      <c r="B754" s="127" t="s">
        <v>146</v>
      </c>
      <c r="C754" s="68"/>
      <c r="D754" s="68"/>
      <c r="E754" s="207">
        <f t="shared" si="16"/>
        <v>0</v>
      </c>
    </row>
    <row r="755" spans="1:5" hidden="1" outlineLevel="1" x14ac:dyDescent="0.25">
      <c r="A755" s="123"/>
      <c r="B755" s="127" t="s">
        <v>301</v>
      </c>
      <c r="C755" s="68"/>
      <c r="D755" s="68"/>
      <c r="E755" s="207">
        <f t="shared" si="16"/>
        <v>0</v>
      </c>
    </row>
    <row r="756" spans="1:5" ht="6" hidden="1" customHeight="1" outlineLevel="1" x14ac:dyDescent="0.25">
      <c r="A756" s="123"/>
      <c r="B756" s="77" t="s">
        <v>146</v>
      </c>
      <c r="C756" s="68"/>
      <c r="D756" s="68"/>
      <c r="E756" s="207">
        <f t="shared" si="16"/>
        <v>0</v>
      </c>
    </row>
    <row r="757" spans="1:5" hidden="1" outlineLevel="1" x14ac:dyDescent="0.25">
      <c r="A757" s="128"/>
      <c r="B757" s="127" t="s">
        <v>157</v>
      </c>
      <c r="C757" s="129"/>
      <c r="D757" s="129"/>
      <c r="E757" s="207">
        <f t="shared" si="16"/>
        <v>0</v>
      </c>
    </row>
    <row r="758" spans="1:5" ht="6" hidden="1" customHeight="1" outlineLevel="1" x14ac:dyDescent="0.25">
      <c r="A758" s="128"/>
      <c r="B758" s="78" t="s">
        <v>146</v>
      </c>
      <c r="C758" s="68"/>
      <c r="D758" s="68"/>
      <c r="E758" s="207">
        <f t="shared" si="16"/>
        <v>0</v>
      </c>
    </row>
    <row r="759" spans="1:5" ht="22.5" hidden="1" outlineLevel="1" x14ac:dyDescent="0.25">
      <c r="A759" s="123"/>
      <c r="B759" s="132" t="s">
        <v>628</v>
      </c>
      <c r="C759" s="68"/>
      <c r="D759" s="68"/>
      <c r="E759" s="207">
        <f t="shared" si="16"/>
        <v>0</v>
      </c>
    </row>
    <row r="760" spans="1:5" ht="6" hidden="1" customHeight="1" outlineLevel="1" x14ac:dyDescent="0.25">
      <c r="A760" s="123"/>
      <c r="B760" s="77" t="s">
        <v>146</v>
      </c>
      <c r="C760" s="68"/>
      <c r="D760" s="68"/>
      <c r="E760" s="207">
        <f t="shared" ref="E760:E834" si="18">D760-C760</f>
        <v>0</v>
      </c>
    </row>
    <row r="761" spans="1:5" hidden="1" outlineLevel="1" x14ac:dyDescent="0.25">
      <c r="A761" s="124" t="s">
        <v>302</v>
      </c>
      <c r="B761" s="125" t="s">
        <v>303</v>
      </c>
      <c r="C761" s="126">
        <f>C763+C773</f>
        <v>0</v>
      </c>
      <c r="D761" s="126">
        <f>D763+D773</f>
        <v>0</v>
      </c>
      <c r="E761" s="207">
        <f t="shared" si="18"/>
        <v>0</v>
      </c>
    </row>
    <row r="762" spans="1:5" ht="6" hidden="1" customHeight="1" outlineLevel="1" x14ac:dyDescent="0.25">
      <c r="A762" s="123"/>
      <c r="B762" s="127" t="s">
        <v>146</v>
      </c>
      <c r="C762" s="68"/>
      <c r="D762" s="68"/>
      <c r="E762" s="207">
        <f t="shared" si="18"/>
        <v>0</v>
      </c>
    </row>
    <row r="763" spans="1:5" hidden="1" outlineLevel="1" x14ac:dyDescent="0.25">
      <c r="A763" s="123"/>
      <c r="B763" s="127" t="s">
        <v>170</v>
      </c>
      <c r="C763" s="71">
        <f>C767+C771</f>
        <v>0</v>
      </c>
      <c r="D763" s="71">
        <f>D767+D771</f>
        <v>0</v>
      </c>
      <c r="E763" s="207">
        <f t="shared" si="18"/>
        <v>0</v>
      </c>
    </row>
    <row r="764" spans="1:5" ht="6" hidden="1" customHeight="1" outlineLevel="1" x14ac:dyDescent="0.25">
      <c r="A764" s="123"/>
      <c r="B764" s="127"/>
      <c r="C764" s="129"/>
      <c r="D764" s="129"/>
      <c r="E764" s="207">
        <f t="shared" si="18"/>
        <v>0</v>
      </c>
    </row>
    <row r="765" spans="1:5" hidden="1" outlineLevel="1" x14ac:dyDescent="0.25">
      <c r="A765" s="123"/>
      <c r="B765" s="127" t="s">
        <v>304</v>
      </c>
      <c r="C765" s="129"/>
      <c r="D765" s="129"/>
      <c r="E765" s="207">
        <f t="shared" si="18"/>
        <v>0</v>
      </c>
    </row>
    <row r="766" spans="1:5" ht="6" hidden="1" customHeight="1" outlineLevel="1" x14ac:dyDescent="0.25">
      <c r="A766" s="123"/>
      <c r="B766" s="127"/>
      <c r="C766" s="129"/>
      <c r="D766" s="129"/>
      <c r="E766" s="207">
        <f t="shared" si="18"/>
        <v>0</v>
      </c>
    </row>
    <row r="767" spans="1:5" ht="56.25" hidden="1" outlineLevel="1" x14ac:dyDescent="0.25">
      <c r="A767" s="123"/>
      <c r="B767" s="77" t="s">
        <v>630</v>
      </c>
      <c r="C767" s="129"/>
      <c r="D767" s="129"/>
      <c r="E767" s="207">
        <f t="shared" si="18"/>
        <v>0</v>
      </c>
    </row>
    <row r="768" spans="1:5" ht="6" hidden="1" customHeight="1" outlineLevel="1" x14ac:dyDescent="0.25">
      <c r="A768" s="123"/>
      <c r="B768" s="132"/>
      <c r="C768" s="129"/>
      <c r="D768" s="129"/>
      <c r="E768" s="207">
        <f t="shared" si="18"/>
        <v>0</v>
      </c>
    </row>
    <row r="769" spans="1:5" hidden="1" outlineLevel="1" x14ac:dyDescent="0.25">
      <c r="A769" s="123"/>
      <c r="B769" s="127" t="s">
        <v>305</v>
      </c>
      <c r="C769" s="129"/>
      <c r="D769" s="129"/>
      <c r="E769" s="207">
        <f t="shared" si="18"/>
        <v>0</v>
      </c>
    </row>
    <row r="770" spans="1:5" ht="6" hidden="1" customHeight="1" outlineLevel="1" x14ac:dyDescent="0.25">
      <c r="A770" s="123"/>
      <c r="B770" s="132"/>
      <c r="C770" s="129"/>
      <c r="D770" s="129"/>
      <c r="E770" s="207">
        <f t="shared" si="18"/>
        <v>0</v>
      </c>
    </row>
    <row r="771" spans="1:5" ht="33.75" hidden="1" outlineLevel="1" x14ac:dyDescent="0.25">
      <c r="A771" s="123"/>
      <c r="B771" s="77" t="s">
        <v>629</v>
      </c>
      <c r="C771" s="129"/>
      <c r="D771" s="129"/>
      <c r="E771" s="207">
        <f t="shared" si="18"/>
        <v>0</v>
      </c>
    </row>
    <row r="772" spans="1:5" ht="6" hidden="1" customHeight="1" outlineLevel="1" x14ac:dyDescent="0.25">
      <c r="A772" s="123"/>
      <c r="B772" s="78" t="s">
        <v>146</v>
      </c>
      <c r="C772" s="68"/>
      <c r="D772" s="68"/>
      <c r="E772" s="207">
        <f t="shared" si="18"/>
        <v>0</v>
      </c>
    </row>
    <row r="773" spans="1:5" hidden="1" outlineLevel="1" collapsed="1" x14ac:dyDescent="0.25">
      <c r="A773" s="123"/>
      <c r="B773" s="127" t="s">
        <v>306</v>
      </c>
      <c r="C773" s="71">
        <f>C777+C781</f>
        <v>0</v>
      </c>
      <c r="D773" s="71">
        <f>D777+D781</f>
        <v>0</v>
      </c>
      <c r="E773" s="207">
        <f t="shared" si="18"/>
        <v>0</v>
      </c>
    </row>
    <row r="774" spans="1:5" ht="6" hidden="1" customHeight="1" outlineLevel="1" x14ac:dyDescent="0.25">
      <c r="A774" s="123"/>
      <c r="B774" s="127" t="s">
        <v>146</v>
      </c>
      <c r="C774" s="129"/>
      <c r="D774" s="129"/>
      <c r="E774" s="207">
        <f t="shared" si="18"/>
        <v>0</v>
      </c>
    </row>
    <row r="775" spans="1:5" hidden="1" outlineLevel="1" x14ac:dyDescent="0.25">
      <c r="A775" s="123"/>
      <c r="B775" s="127" t="s">
        <v>304</v>
      </c>
      <c r="C775" s="129"/>
      <c r="D775" s="129"/>
      <c r="E775" s="207">
        <f t="shared" si="18"/>
        <v>0</v>
      </c>
    </row>
    <row r="776" spans="1:5" ht="6" hidden="1" customHeight="1" outlineLevel="1" x14ac:dyDescent="0.25">
      <c r="A776" s="123"/>
      <c r="B776" s="127"/>
      <c r="C776" s="129"/>
      <c r="D776" s="129"/>
      <c r="E776" s="207">
        <f t="shared" si="18"/>
        <v>0</v>
      </c>
    </row>
    <row r="777" spans="1:5" ht="22.5" hidden="1" outlineLevel="1" x14ac:dyDescent="0.25">
      <c r="A777" s="123"/>
      <c r="B777" s="137" t="s">
        <v>634</v>
      </c>
      <c r="C777" s="68"/>
      <c r="D777" s="68"/>
      <c r="E777" s="207">
        <f t="shared" si="18"/>
        <v>0</v>
      </c>
    </row>
    <row r="778" spans="1:5" ht="6" hidden="1" customHeight="1" outlineLevel="1" x14ac:dyDescent="0.25">
      <c r="A778" s="123"/>
      <c r="B778" s="132"/>
      <c r="C778" s="68"/>
      <c r="D778" s="68"/>
      <c r="E778" s="207">
        <f t="shared" si="18"/>
        <v>0</v>
      </c>
    </row>
    <row r="779" spans="1:5" hidden="1" outlineLevel="1" x14ac:dyDescent="0.25">
      <c r="A779" s="123"/>
      <c r="B779" s="127" t="s">
        <v>305</v>
      </c>
      <c r="C779" s="68"/>
      <c r="D779" s="68"/>
      <c r="E779" s="207">
        <f t="shared" si="18"/>
        <v>0</v>
      </c>
    </row>
    <row r="780" spans="1:5" ht="6" hidden="1" customHeight="1" outlineLevel="1" x14ac:dyDescent="0.25">
      <c r="A780" s="123"/>
      <c r="B780" s="132"/>
      <c r="C780" s="68"/>
      <c r="E780" s="207">
        <f t="shared" si="18"/>
        <v>0</v>
      </c>
    </row>
    <row r="781" spans="1:5" ht="22.5" hidden="1" outlineLevel="1" x14ac:dyDescent="0.25">
      <c r="A781" s="123"/>
      <c r="B781" s="137" t="s">
        <v>635</v>
      </c>
      <c r="C781" s="68"/>
      <c r="D781" s="68"/>
      <c r="E781" s="207">
        <f t="shared" si="18"/>
        <v>0</v>
      </c>
    </row>
    <row r="782" spans="1:5" ht="6" hidden="1" customHeight="1" outlineLevel="1" x14ac:dyDescent="0.25">
      <c r="A782" s="123"/>
      <c r="B782" s="149"/>
      <c r="C782" s="68"/>
      <c r="D782" s="68"/>
      <c r="E782" s="207">
        <f t="shared" si="18"/>
        <v>0</v>
      </c>
    </row>
    <row r="783" spans="1:5" hidden="1" outlineLevel="1" x14ac:dyDescent="0.25">
      <c r="A783" s="124" t="s">
        <v>307</v>
      </c>
      <c r="B783" s="125" t="s">
        <v>308</v>
      </c>
      <c r="C783" s="126">
        <f>C789</f>
        <v>0</v>
      </c>
      <c r="D783" s="126">
        <f>D789</f>
        <v>0</v>
      </c>
      <c r="E783" s="207">
        <f t="shared" si="18"/>
        <v>0</v>
      </c>
    </row>
    <row r="784" spans="1:5" ht="6" hidden="1" customHeight="1" outlineLevel="1" x14ac:dyDescent="0.25">
      <c r="A784" s="123"/>
      <c r="B784" s="127" t="s">
        <v>146</v>
      </c>
      <c r="C784" s="68"/>
      <c r="D784" s="68"/>
      <c r="E784" s="207">
        <f t="shared" si="18"/>
        <v>0</v>
      </c>
    </row>
    <row r="785" spans="1:5" hidden="1" outlineLevel="1" x14ac:dyDescent="0.25">
      <c r="A785" s="123"/>
      <c r="B785" s="127" t="s">
        <v>309</v>
      </c>
      <c r="C785" s="68"/>
      <c r="D785" s="68"/>
      <c r="E785" s="207">
        <f t="shared" si="18"/>
        <v>0</v>
      </c>
    </row>
    <row r="786" spans="1:5" ht="6" hidden="1" customHeight="1" outlineLevel="1" x14ac:dyDescent="0.25">
      <c r="A786" s="123"/>
      <c r="B786" s="77" t="s">
        <v>146</v>
      </c>
      <c r="C786" s="68"/>
      <c r="D786" s="68"/>
      <c r="E786" s="207">
        <f t="shared" si="18"/>
        <v>0</v>
      </c>
    </row>
    <row r="787" spans="1:5" hidden="1" outlineLevel="1" x14ac:dyDescent="0.25">
      <c r="A787" s="123"/>
      <c r="B787" s="127" t="s">
        <v>154</v>
      </c>
      <c r="C787" s="129"/>
      <c r="D787" s="129"/>
      <c r="E787" s="207">
        <f t="shared" si="18"/>
        <v>0</v>
      </c>
    </row>
    <row r="788" spans="1:5" ht="6" hidden="1" customHeight="1" outlineLevel="1" x14ac:dyDescent="0.25">
      <c r="A788" s="123"/>
      <c r="B788" s="78" t="s">
        <v>146</v>
      </c>
      <c r="C788" s="68"/>
      <c r="D788" s="68"/>
      <c r="E788" s="207">
        <f t="shared" si="18"/>
        <v>0</v>
      </c>
    </row>
    <row r="789" spans="1:5" hidden="1" outlineLevel="1" x14ac:dyDescent="0.25">
      <c r="A789" s="136"/>
      <c r="B789" s="149" t="s">
        <v>273</v>
      </c>
      <c r="C789" s="68"/>
      <c r="D789" s="68"/>
      <c r="E789" s="207">
        <f t="shared" si="18"/>
        <v>0</v>
      </c>
    </row>
    <row r="790" spans="1:5" ht="6" hidden="1" customHeight="1" outlineLevel="1" x14ac:dyDescent="0.25">
      <c r="A790" s="136"/>
      <c r="B790" s="77" t="s">
        <v>146</v>
      </c>
      <c r="C790" s="68"/>
      <c r="D790" s="68"/>
      <c r="E790" s="207">
        <f t="shared" si="18"/>
        <v>0</v>
      </c>
    </row>
    <row r="791" spans="1:5" hidden="1" outlineLevel="1" collapsed="1" x14ac:dyDescent="0.25">
      <c r="A791" s="124" t="s">
        <v>310</v>
      </c>
      <c r="B791" s="125" t="s">
        <v>311</v>
      </c>
      <c r="C791" s="126">
        <f>C795+C800</f>
        <v>0</v>
      </c>
      <c r="D791" s="126">
        <f>D795+D800</f>
        <v>0</v>
      </c>
      <c r="E791" s="207">
        <f t="shared" si="18"/>
        <v>0</v>
      </c>
    </row>
    <row r="792" spans="1:5" ht="6" hidden="1" customHeight="1" outlineLevel="1" x14ac:dyDescent="0.25">
      <c r="A792" s="123"/>
      <c r="B792" s="127" t="s">
        <v>146</v>
      </c>
      <c r="C792" s="68"/>
      <c r="D792" s="68"/>
      <c r="E792" s="207">
        <f t="shared" si="18"/>
        <v>0</v>
      </c>
    </row>
    <row r="793" spans="1:5" hidden="1" outlineLevel="1" x14ac:dyDescent="0.25">
      <c r="A793" s="123"/>
      <c r="B793" s="127" t="s">
        <v>309</v>
      </c>
      <c r="C793" s="68"/>
      <c r="D793" s="68"/>
      <c r="E793" s="207">
        <f t="shared" si="18"/>
        <v>0</v>
      </c>
    </row>
    <row r="794" spans="1:5" ht="6" hidden="1" customHeight="1" outlineLevel="1" x14ac:dyDescent="0.25">
      <c r="A794" s="123"/>
      <c r="B794" s="77" t="s">
        <v>146</v>
      </c>
      <c r="C794" s="68"/>
      <c r="D794" s="68"/>
      <c r="E794" s="207">
        <f t="shared" si="18"/>
        <v>0</v>
      </c>
    </row>
    <row r="795" spans="1:5" hidden="1" outlineLevel="1" x14ac:dyDescent="0.25">
      <c r="A795" s="123"/>
      <c r="B795" s="127" t="s">
        <v>154</v>
      </c>
      <c r="C795" s="71">
        <f>C797+C798</f>
        <v>0</v>
      </c>
      <c r="D795" s="71">
        <f>D797</f>
        <v>0</v>
      </c>
      <c r="E795" s="207">
        <f t="shared" si="18"/>
        <v>0</v>
      </c>
    </row>
    <row r="796" spans="1:5" ht="6" hidden="1" customHeight="1" outlineLevel="1" x14ac:dyDescent="0.25">
      <c r="A796" s="123"/>
      <c r="B796" s="78" t="s">
        <v>146</v>
      </c>
      <c r="C796" s="68"/>
      <c r="D796" s="68"/>
      <c r="E796" s="207">
        <f t="shared" si="18"/>
        <v>0</v>
      </c>
    </row>
    <row r="797" spans="1:5" ht="45" hidden="1" outlineLevel="1" x14ac:dyDescent="0.25">
      <c r="A797" s="123"/>
      <c r="B797" s="56" t="s">
        <v>636</v>
      </c>
      <c r="D797" s="68"/>
      <c r="E797" s="207">
        <f t="shared" si="18"/>
        <v>0</v>
      </c>
    </row>
    <row r="798" spans="1:5" ht="22.5" hidden="1" outlineLevel="1" x14ac:dyDescent="0.25">
      <c r="A798" s="123"/>
      <c r="B798" s="222" t="s">
        <v>632</v>
      </c>
      <c r="D798" s="68"/>
      <c r="E798" s="207">
        <f t="shared" si="18"/>
        <v>0</v>
      </c>
    </row>
    <row r="799" spans="1:5" ht="6" hidden="1" customHeight="1" outlineLevel="1" x14ac:dyDescent="0.25">
      <c r="A799" s="123"/>
      <c r="B799" s="78"/>
      <c r="C799" s="68"/>
      <c r="D799" s="68"/>
      <c r="E799" s="207">
        <f t="shared" si="18"/>
        <v>0</v>
      </c>
    </row>
    <row r="800" spans="1:5" hidden="1" outlineLevel="1" x14ac:dyDescent="0.25">
      <c r="A800" s="123"/>
      <c r="B800" s="127" t="s">
        <v>306</v>
      </c>
      <c r="C800" s="71">
        <f>C802</f>
        <v>0</v>
      </c>
      <c r="D800" s="71">
        <f>D802</f>
        <v>0</v>
      </c>
      <c r="E800" s="207">
        <f t="shared" si="18"/>
        <v>0</v>
      </c>
    </row>
    <row r="801" spans="1:5" ht="6" hidden="1" customHeight="1" outlineLevel="1" x14ac:dyDescent="0.25">
      <c r="A801" s="123"/>
      <c r="B801" s="77" t="s">
        <v>146</v>
      </c>
      <c r="C801" s="68"/>
      <c r="D801" s="68"/>
      <c r="E801" s="207">
        <f t="shared" si="18"/>
        <v>0</v>
      </c>
    </row>
    <row r="802" spans="1:5" hidden="1" outlineLevel="1" x14ac:dyDescent="0.25">
      <c r="A802" s="123"/>
      <c r="B802" s="149" t="s">
        <v>273</v>
      </c>
      <c r="C802" s="68"/>
      <c r="D802" s="68"/>
      <c r="E802" s="207">
        <f t="shared" si="18"/>
        <v>0</v>
      </c>
    </row>
    <row r="803" spans="1:5" ht="6" hidden="1" customHeight="1" outlineLevel="1" x14ac:dyDescent="0.25">
      <c r="A803" s="123"/>
      <c r="B803" s="149"/>
      <c r="C803" s="129"/>
      <c r="D803" s="129"/>
      <c r="E803" s="207">
        <f t="shared" si="18"/>
        <v>0</v>
      </c>
    </row>
    <row r="804" spans="1:5" ht="22.5" hidden="1" outlineLevel="1" collapsed="1" x14ac:dyDescent="0.25">
      <c r="A804" s="124" t="s">
        <v>312</v>
      </c>
      <c r="B804" s="125" t="s">
        <v>313</v>
      </c>
      <c r="C804" s="126">
        <f>C808+C812+C818+C822</f>
        <v>0</v>
      </c>
      <c r="D804" s="126">
        <f>D808+D812+D818+D822</f>
        <v>0</v>
      </c>
      <c r="E804" s="207">
        <f t="shared" si="18"/>
        <v>0</v>
      </c>
    </row>
    <row r="805" spans="1:5" ht="6" hidden="1" customHeight="1" outlineLevel="1" x14ac:dyDescent="0.25">
      <c r="A805" s="136"/>
      <c r="B805" s="127" t="s">
        <v>146</v>
      </c>
      <c r="C805" s="68"/>
      <c r="D805" s="68"/>
      <c r="E805" s="207">
        <f t="shared" si="18"/>
        <v>0</v>
      </c>
    </row>
    <row r="806" spans="1:5" hidden="1" outlineLevel="1" x14ac:dyDescent="0.25">
      <c r="A806" s="123"/>
      <c r="B806" s="127" t="s">
        <v>565</v>
      </c>
      <c r="C806" s="68"/>
      <c r="D806" s="68"/>
      <c r="E806" s="207">
        <f t="shared" si="18"/>
        <v>0</v>
      </c>
    </row>
    <row r="807" spans="1:5" ht="6" hidden="1" customHeight="1" outlineLevel="1" x14ac:dyDescent="0.25">
      <c r="A807" s="123"/>
      <c r="B807" s="77" t="s">
        <v>146</v>
      </c>
      <c r="C807" s="68"/>
      <c r="D807" s="68"/>
      <c r="E807" s="207">
        <f t="shared" si="18"/>
        <v>0</v>
      </c>
    </row>
    <row r="808" spans="1:5" hidden="1" outlineLevel="1" x14ac:dyDescent="0.25">
      <c r="A808" s="123"/>
      <c r="B808" s="127" t="s">
        <v>170</v>
      </c>
      <c r="C808" s="71">
        <f>C810</f>
        <v>0</v>
      </c>
      <c r="D808" s="71">
        <f>D810</f>
        <v>0</v>
      </c>
      <c r="E808" s="207">
        <f t="shared" si="18"/>
        <v>0</v>
      </c>
    </row>
    <row r="809" spans="1:5" ht="6" hidden="1" customHeight="1" outlineLevel="1" x14ac:dyDescent="0.25">
      <c r="A809" s="123"/>
      <c r="B809" s="127"/>
      <c r="C809" s="129"/>
      <c r="D809" s="129"/>
      <c r="E809" s="207">
        <f t="shared" si="18"/>
        <v>0</v>
      </c>
    </row>
    <row r="810" spans="1:5" ht="56.25" hidden="1" outlineLevel="1" x14ac:dyDescent="0.25">
      <c r="A810" s="123"/>
      <c r="B810" s="77" t="s">
        <v>717</v>
      </c>
      <c r="C810" s="129"/>
      <c r="D810" s="129"/>
      <c r="E810" s="207">
        <f t="shared" si="18"/>
        <v>0</v>
      </c>
    </row>
    <row r="811" spans="1:5" ht="6" hidden="1" customHeight="1" outlineLevel="1" x14ac:dyDescent="0.25">
      <c r="A811" s="123"/>
      <c r="B811" s="78"/>
      <c r="C811" s="68"/>
      <c r="D811" s="68"/>
      <c r="E811" s="207">
        <f t="shared" si="18"/>
        <v>0</v>
      </c>
    </row>
    <row r="812" spans="1:5" hidden="1" outlineLevel="1" x14ac:dyDescent="0.25">
      <c r="A812" s="123"/>
      <c r="B812" s="127" t="s">
        <v>306</v>
      </c>
      <c r="C812" s="71">
        <f>C814</f>
        <v>0</v>
      </c>
      <c r="D812" s="71">
        <f>D814</f>
        <v>0</v>
      </c>
      <c r="E812" s="207">
        <f t="shared" si="18"/>
        <v>0</v>
      </c>
    </row>
    <row r="813" spans="1:5" ht="6" hidden="1" customHeight="1" outlineLevel="1" x14ac:dyDescent="0.25">
      <c r="A813" s="136"/>
      <c r="B813" s="78" t="s">
        <v>146</v>
      </c>
      <c r="C813" s="68"/>
      <c r="D813" s="68"/>
      <c r="E813" s="207">
        <f t="shared" si="18"/>
        <v>0</v>
      </c>
    </row>
    <row r="814" spans="1:5" ht="22.5" hidden="1" outlineLevel="1" x14ac:dyDescent="0.25">
      <c r="A814" s="136"/>
      <c r="B814" s="132" t="s">
        <v>716</v>
      </c>
      <c r="C814" s="68"/>
      <c r="D814" s="68"/>
      <c r="E814" s="207">
        <f t="shared" si="18"/>
        <v>0</v>
      </c>
    </row>
    <row r="815" spans="1:5" ht="6" hidden="1" customHeight="1" outlineLevel="1" x14ac:dyDescent="0.25">
      <c r="A815" s="136"/>
      <c r="B815" s="132"/>
      <c r="C815" s="68"/>
      <c r="D815" s="68"/>
      <c r="E815" s="207">
        <f t="shared" si="18"/>
        <v>0</v>
      </c>
    </row>
    <row r="816" spans="1:5" hidden="1" outlineLevel="1" x14ac:dyDescent="0.25">
      <c r="A816" s="123"/>
      <c r="B816" s="127" t="s">
        <v>699</v>
      </c>
      <c r="C816" s="68"/>
      <c r="D816" s="68"/>
      <c r="E816" s="207">
        <f t="shared" ref="E816:E825" si="19">D816-C816</f>
        <v>0</v>
      </c>
    </row>
    <row r="817" spans="1:5" ht="6" hidden="1" customHeight="1" outlineLevel="1" x14ac:dyDescent="0.25">
      <c r="A817" s="123"/>
      <c r="B817" s="77" t="s">
        <v>146</v>
      </c>
      <c r="C817" s="68"/>
      <c r="D817" s="68"/>
      <c r="E817" s="207">
        <f t="shared" si="19"/>
        <v>0</v>
      </c>
    </row>
    <row r="818" spans="1:5" hidden="1" outlineLevel="1" x14ac:dyDescent="0.25">
      <c r="A818" s="123"/>
      <c r="B818" s="127" t="s">
        <v>170</v>
      </c>
      <c r="C818" s="71">
        <f>C820</f>
        <v>0</v>
      </c>
      <c r="D818" s="71">
        <f>D820</f>
        <v>0</v>
      </c>
      <c r="E818" s="207">
        <f t="shared" si="19"/>
        <v>0</v>
      </c>
    </row>
    <row r="819" spans="1:5" ht="6" hidden="1" customHeight="1" outlineLevel="1" x14ac:dyDescent="0.25">
      <c r="A819" s="123"/>
      <c r="B819" s="127"/>
      <c r="C819" s="129"/>
      <c r="D819" s="129"/>
      <c r="E819" s="207">
        <f t="shared" si="19"/>
        <v>0</v>
      </c>
    </row>
    <row r="820" spans="1:5" ht="33.75" hidden="1" outlineLevel="1" x14ac:dyDescent="0.25">
      <c r="A820" s="123"/>
      <c r="B820" s="77" t="s">
        <v>703</v>
      </c>
      <c r="C820" s="129"/>
      <c r="D820" s="129"/>
      <c r="E820" s="207">
        <f t="shared" si="19"/>
        <v>0</v>
      </c>
    </row>
    <row r="821" spans="1:5" ht="6" hidden="1" customHeight="1" outlineLevel="1" x14ac:dyDescent="0.25">
      <c r="A821" s="123"/>
      <c r="B821" s="78"/>
      <c r="C821" s="68"/>
      <c r="D821" s="68"/>
      <c r="E821" s="207">
        <f t="shared" si="19"/>
        <v>0</v>
      </c>
    </row>
    <row r="822" spans="1:5" hidden="1" outlineLevel="1" x14ac:dyDescent="0.25">
      <c r="A822" s="123"/>
      <c r="B822" s="127" t="s">
        <v>306</v>
      </c>
      <c r="C822" s="71">
        <f>C824</f>
        <v>0</v>
      </c>
      <c r="D822" s="71">
        <f>D824</f>
        <v>0</v>
      </c>
      <c r="E822" s="207">
        <f t="shared" si="19"/>
        <v>0</v>
      </c>
    </row>
    <row r="823" spans="1:5" ht="6" hidden="1" customHeight="1" outlineLevel="1" x14ac:dyDescent="0.25">
      <c r="A823" s="136"/>
      <c r="B823" s="78" t="s">
        <v>146</v>
      </c>
      <c r="C823" s="68"/>
      <c r="D823" s="68"/>
      <c r="E823" s="207">
        <f t="shared" si="19"/>
        <v>0</v>
      </c>
    </row>
    <row r="824" spans="1:5" ht="22.5" hidden="1" outlineLevel="1" x14ac:dyDescent="0.25">
      <c r="A824" s="136"/>
      <c r="B824" s="132" t="s">
        <v>700</v>
      </c>
      <c r="C824" s="68"/>
      <c r="D824" s="68"/>
      <c r="E824" s="207">
        <f t="shared" si="19"/>
        <v>0</v>
      </c>
    </row>
    <row r="825" spans="1:5" ht="6" hidden="1" customHeight="1" outlineLevel="1" x14ac:dyDescent="0.25">
      <c r="A825" s="136"/>
      <c r="B825" s="132"/>
      <c r="C825" s="68"/>
      <c r="D825" s="68"/>
      <c r="E825" s="207">
        <f t="shared" si="19"/>
        <v>0</v>
      </c>
    </row>
    <row r="826" spans="1:5" hidden="1" outlineLevel="1" x14ac:dyDescent="0.25">
      <c r="A826" s="124" t="s">
        <v>314</v>
      </c>
      <c r="B826" s="125" t="s">
        <v>315</v>
      </c>
      <c r="C826" s="126">
        <f>C830+C834</f>
        <v>0</v>
      </c>
      <c r="D826" s="126">
        <f>D830+D834</f>
        <v>0</v>
      </c>
      <c r="E826" s="207">
        <f t="shared" si="18"/>
        <v>0</v>
      </c>
    </row>
    <row r="827" spans="1:5" ht="6" hidden="1" customHeight="1" outlineLevel="1" x14ac:dyDescent="0.25">
      <c r="A827" s="136"/>
      <c r="B827" s="127" t="s">
        <v>146</v>
      </c>
      <c r="C827" s="68"/>
      <c r="D827" s="68"/>
      <c r="E827" s="207">
        <f t="shared" si="18"/>
        <v>0</v>
      </c>
    </row>
    <row r="828" spans="1:5" hidden="1" outlineLevel="1" x14ac:dyDescent="0.25">
      <c r="A828" s="136"/>
      <c r="B828" s="127" t="s">
        <v>316</v>
      </c>
      <c r="C828" s="68"/>
      <c r="D828" s="68"/>
      <c r="E828" s="207">
        <f t="shared" si="18"/>
        <v>0</v>
      </c>
    </row>
    <row r="829" spans="1:5" ht="6" hidden="1" customHeight="1" outlineLevel="1" x14ac:dyDescent="0.25">
      <c r="A829" s="136"/>
      <c r="B829" s="77" t="s">
        <v>146</v>
      </c>
      <c r="C829" s="68"/>
      <c r="D829" s="68"/>
      <c r="E829" s="207">
        <f t="shared" si="18"/>
        <v>0</v>
      </c>
    </row>
    <row r="830" spans="1:5" hidden="1" outlineLevel="1" x14ac:dyDescent="0.25">
      <c r="A830" s="123"/>
      <c r="B830" s="127" t="s">
        <v>590</v>
      </c>
      <c r="C830" s="129">
        <f>C832</f>
        <v>0</v>
      </c>
      <c r="D830" s="129">
        <f>D832</f>
        <v>0</v>
      </c>
      <c r="E830" s="207">
        <f t="shared" si="18"/>
        <v>0</v>
      </c>
    </row>
    <row r="831" spans="1:5" ht="6" hidden="1" customHeight="1" outlineLevel="1" x14ac:dyDescent="0.25">
      <c r="A831" s="123"/>
      <c r="B831" s="127"/>
      <c r="C831" s="129"/>
      <c r="D831" s="129"/>
      <c r="E831" s="207">
        <f t="shared" si="18"/>
        <v>0</v>
      </c>
    </row>
    <row r="832" spans="1:5" ht="22.5" hidden="1" outlineLevel="1" x14ac:dyDescent="0.25">
      <c r="A832" s="123"/>
      <c r="B832" s="56" t="s">
        <v>591</v>
      </c>
      <c r="C832" s="129"/>
      <c r="D832" s="129"/>
      <c r="E832" s="207">
        <f t="shared" si="18"/>
        <v>0</v>
      </c>
    </row>
    <row r="833" spans="1:5" ht="6" hidden="1" customHeight="1" outlineLevel="1" x14ac:dyDescent="0.25">
      <c r="A833" s="123"/>
      <c r="B833" s="127" t="s">
        <v>146</v>
      </c>
      <c r="C833" s="129"/>
      <c r="D833" s="129"/>
      <c r="E833" s="207">
        <f t="shared" si="18"/>
        <v>0</v>
      </c>
    </row>
    <row r="834" spans="1:5" hidden="1" outlineLevel="1" x14ac:dyDescent="0.25">
      <c r="A834" s="123"/>
      <c r="B834" s="127" t="s">
        <v>306</v>
      </c>
      <c r="C834" s="68">
        <f>C836</f>
        <v>0</v>
      </c>
      <c r="D834" s="68">
        <f>D836</f>
        <v>0</v>
      </c>
      <c r="E834" s="207">
        <f t="shared" si="18"/>
        <v>0</v>
      </c>
    </row>
    <row r="835" spans="1:5" ht="6" hidden="1" customHeight="1" outlineLevel="1" x14ac:dyDescent="0.25">
      <c r="A835" s="123"/>
      <c r="B835" s="127" t="s">
        <v>146</v>
      </c>
      <c r="C835" s="68"/>
      <c r="D835" s="68"/>
      <c r="E835" s="207">
        <f t="shared" ref="E835:E898" si="20">D835-C835</f>
        <v>0</v>
      </c>
    </row>
    <row r="836" spans="1:5" hidden="1" outlineLevel="1" x14ac:dyDescent="0.25">
      <c r="A836" s="123"/>
      <c r="B836" s="149" t="s">
        <v>273</v>
      </c>
      <c r="C836" s="68"/>
      <c r="D836" s="68"/>
      <c r="E836" s="207">
        <f t="shared" si="20"/>
        <v>0</v>
      </c>
    </row>
    <row r="837" spans="1:5" ht="6" hidden="1" customHeight="1" outlineLevel="1" x14ac:dyDescent="0.25">
      <c r="A837" s="123"/>
      <c r="B837" s="158" t="s">
        <v>146</v>
      </c>
      <c r="C837" s="68"/>
      <c r="D837" s="68"/>
      <c r="E837" s="207">
        <f t="shared" si="20"/>
        <v>0</v>
      </c>
    </row>
    <row r="838" spans="1:5" hidden="1" outlineLevel="1" collapsed="1" x14ac:dyDescent="0.25">
      <c r="A838" s="124" t="s">
        <v>317</v>
      </c>
      <c r="B838" s="125" t="s">
        <v>318</v>
      </c>
      <c r="C838" s="126">
        <f>C840+C848+C864+C872</f>
        <v>0</v>
      </c>
      <c r="D838" s="126">
        <f>D840+D848+D864+D872</f>
        <v>0</v>
      </c>
      <c r="E838" s="207">
        <f t="shared" si="20"/>
        <v>0</v>
      </c>
    </row>
    <row r="839" spans="1:5" ht="6" hidden="1" customHeight="1" outlineLevel="1" x14ac:dyDescent="0.25">
      <c r="A839" s="123"/>
      <c r="B839" s="77" t="s">
        <v>146</v>
      </c>
      <c r="C839" s="68"/>
      <c r="D839" s="68"/>
      <c r="E839" s="207">
        <f t="shared" si="20"/>
        <v>0</v>
      </c>
    </row>
    <row r="840" spans="1:5" hidden="1" outlineLevel="1" x14ac:dyDescent="0.25">
      <c r="A840" s="128" t="s">
        <v>319</v>
      </c>
      <c r="B840" s="78" t="s">
        <v>320</v>
      </c>
      <c r="C840" s="133">
        <f>C846</f>
        <v>0</v>
      </c>
      <c r="D840" s="133">
        <f>D846</f>
        <v>0</v>
      </c>
      <c r="E840" s="207">
        <f t="shared" si="20"/>
        <v>0</v>
      </c>
    </row>
    <row r="841" spans="1:5" ht="6" hidden="1" customHeight="1" outlineLevel="1" x14ac:dyDescent="0.25">
      <c r="A841" s="123"/>
      <c r="B841" s="127" t="s">
        <v>146</v>
      </c>
      <c r="C841" s="68"/>
      <c r="D841" s="68"/>
      <c r="E841" s="207">
        <f t="shared" si="20"/>
        <v>0</v>
      </c>
    </row>
    <row r="842" spans="1:5" hidden="1" outlineLevel="1" x14ac:dyDescent="0.25">
      <c r="A842" s="123"/>
      <c r="B842" s="127" t="s">
        <v>321</v>
      </c>
      <c r="C842" s="68"/>
      <c r="D842" s="68"/>
      <c r="E842" s="207">
        <f t="shared" si="20"/>
        <v>0</v>
      </c>
    </row>
    <row r="843" spans="1:5" ht="6" hidden="1" customHeight="1" outlineLevel="1" x14ac:dyDescent="0.25">
      <c r="A843" s="123"/>
      <c r="B843" s="127" t="s">
        <v>146</v>
      </c>
      <c r="C843" s="68"/>
      <c r="D843" s="68"/>
      <c r="E843" s="207">
        <f t="shared" si="20"/>
        <v>0</v>
      </c>
    </row>
    <row r="844" spans="1:5" hidden="1" outlineLevel="1" x14ac:dyDescent="0.25">
      <c r="A844" s="123"/>
      <c r="B844" s="127" t="s">
        <v>154</v>
      </c>
      <c r="C844" s="129"/>
      <c r="D844" s="129"/>
      <c r="E844" s="207">
        <f t="shared" si="20"/>
        <v>0</v>
      </c>
    </row>
    <row r="845" spans="1:5" ht="6" hidden="1" customHeight="1" outlineLevel="1" x14ac:dyDescent="0.25">
      <c r="A845" s="123"/>
      <c r="B845" s="78" t="s">
        <v>146</v>
      </c>
      <c r="C845" s="68"/>
      <c r="D845" s="68"/>
      <c r="E845" s="207">
        <f t="shared" si="20"/>
        <v>0</v>
      </c>
    </row>
    <row r="846" spans="1:5" hidden="1" outlineLevel="1" x14ac:dyDescent="0.25">
      <c r="A846" s="123"/>
      <c r="B846" s="149" t="s">
        <v>273</v>
      </c>
      <c r="C846" s="68"/>
      <c r="D846" s="68"/>
      <c r="E846" s="207">
        <f t="shared" si="20"/>
        <v>0</v>
      </c>
    </row>
    <row r="847" spans="1:5" ht="6" hidden="1" customHeight="1" outlineLevel="1" x14ac:dyDescent="0.25">
      <c r="A847" s="123"/>
      <c r="B847" s="77" t="s">
        <v>146</v>
      </c>
      <c r="C847" s="68"/>
      <c r="D847" s="68"/>
      <c r="E847" s="207">
        <f t="shared" si="20"/>
        <v>0</v>
      </c>
    </row>
    <row r="848" spans="1:5" hidden="1" outlineLevel="1" x14ac:dyDescent="0.25">
      <c r="A848" s="128" t="s">
        <v>322</v>
      </c>
      <c r="B848" s="78" t="s">
        <v>323</v>
      </c>
      <c r="C848" s="133">
        <f>C852+C856+C860</f>
        <v>0</v>
      </c>
      <c r="D848" s="133">
        <f>D852+D856+D860</f>
        <v>0</v>
      </c>
      <c r="E848" s="207">
        <f t="shared" si="20"/>
        <v>0</v>
      </c>
    </row>
    <row r="849" spans="1:5" ht="6" hidden="1" customHeight="1" outlineLevel="1" x14ac:dyDescent="0.25">
      <c r="A849" s="123"/>
      <c r="B849" s="127" t="s">
        <v>146</v>
      </c>
      <c r="C849" s="68"/>
      <c r="D849" s="68"/>
      <c r="E849" s="207">
        <f t="shared" si="20"/>
        <v>0</v>
      </c>
    </row>
    <row r="850" spans="1:5" hidden="1" outlineLevel="1" x14ac:dyDescent="0.25">
      <c r="A850" s="123"/>
      <c r="B850" s="127" t="s">
        <v>324</v>
      </c>
      <c r="C850" s="68"/>
      <c r="D850" s="68"/>
      <c r="E850" s="207">
        <f t="shared" si="20"/>
        <v>0</v>
      </c>
    </row>
    <row r="851" spans="1:5" ht="6" hidden="1" customHeight="1" outlineLevel="1" x14ac:dyDescent="0.25">
      <c r="A851" s="123"/>
      <c r="B851" s="127" t="s">
        <v>146</v>
      </c>
      <c r="C851" s="68"/>
      <c r="D851" s="68"/>
      <c r="E851" s="207">
        <f t="shared" si="20"/>
        <v>0</v>
      </c>
    </row>
    <row r="852" spans="1:5" hidden="1" outlineLevel="1" x14ac:dyDescent="0.25">
      <c r="A852" s="123"/>
      <c r="B852" s="127" t="s">
        <v>170</v>
      </c>
      <c r="C852" s="71">
        <f>C854</f>
        <v>0</v>
      </c>
      <c r="D852" s="71">
        <f>D854</f>
        <v>0</v>
      </c>
      <c r="E852" s="207">
        <f t="shared" si="20"/>
        <v>0</v>
      </c>
    </row>
    <row r="853" spans="1:5" ht="6" hidden="1" customHeight="1" outlineLevel="1" x14ac:dyDescent="0.25">
      <c r="A853" s="123"/>
      <c r="B853" s="127" t="s">
        <v>146</v>
      </c>
      <c r="C853" s="68"/>
      <c r="D853" s="68"/>
      <c r="E853" s="207">
        <f t="shared" si="20"/>
        <v>0</v>
      </c>
    </row>
    <row r="854" spans="1:5" hidden="1" outlineLevel="1" x14ac:dyDescent="0.25">
      <c r="A854" s="123"/>
      <c r="B854" s="149" t="s">
        <v>273</v>
      </c>
      <c r="C854" s="68"/>
      <c r="D854" s="68"/>
      <c r="E854" s="207">
        <f t="shared" si="20"/>
        <v>0</v>
      </c>
    </row>
    <row r="855" spans="1:5" ht="6" hidden="1" customHeight="1" outlineLevel="1" x14ac:dyDescent="0.25">
      <c r="A855" s="123"/>
      <c r="B855" s="127"/>
      <c r="C855" s="68"/>
      <c r="D855" s="68"/>
      <c r="E855" s="207">
        <f t="shared" si="20"/>
        <v>0</v>
      </c>
    </row>
    <row r="856" spans="1:5" hidden="1" outlineLevel="1" x14ac:dyDescent="0.25">
      <c r="A856" s="123"/>
      <c r="B856" s="127" t="s">
        <v>306</v>
      </c>
      <c r="C856" s="71">
        <f>C858</f>
        <v>0</v>
      </c>
      <c r="D856" s="71">
        <f>D858</f>
        <v>0</v>
      </c>
      <c r="E856" s="207">
        <f t="shared" si="20"/>
        <v>0</v>
      </c>
    </row>
    <row r="857" spans="1:5" ht="6" hidden="1" customHeight="1" outlineLevel="1" x14ac:dyDescent="0.25">
      <c r="A857" s="123"/>
      <c r="B857" s="127" t="s">
        <v>146</v>
      </c>
      <c r="C857" s="68"/>
      <c r="D857" s="68"/>
      <c r="E857" s="207">
        <f t="shared" si="20"/>
        <v>0</v>
      </c>
    </row>
    <row r="858" spans="1:5" hidden="1" outlineLevel="1" x14ac:dyDescent="0.25">
      <c r="A858" s="123"/>
      <c r="B858" s="149" t="s">
        <v>273</v>
      </c>
      <c r="C858" s="68"/>
      <c r="D858" s="68"/>
      <c r="E858" s="207">
        <f t="shared" si="20"/>
        <v>0</v>
      </c>
    </row>
    <row r="859" spans="1:5" ht="6" hidden="1" customHeight="1" outlineLevel="1" x14ac:dyDescent="0.25">
      <c r="A859" s="123"/>
      <c r="B859" s="132"/>
      <c r="C859" s="68"/>
      <c r="D859" s="68"/>
      <c r="E859" s="207">
        <f t="shared" si="20"/>
        <v>0</v>
      </c>
    </row>
    <row r="860" spans="1:5" hidden="1" outlineLevel="1" collapsed="1" x14ac:dyDescent="0.25">
      <c r="A860" s="123"/>
      <c r="B860" s="127" t="s">
        <v>396</v>
      </c>
      <c r="C860" s="71">
        <f>C862</f>
        <v>0</v>
      </c>
      <c r="D860" s="71">
        <f>D862</f>
        <v>0</v>
      </c>
      <c r="E860" s="207">
        <f t="shared" si="20"/>
        <v>0</v>
      </c>
    </row>
    <row r="861" spans="1:5" ht="6" hidden="1" customHeight="1" outlineLevel="1" x14ac:dyDescent="0.25">
      <c r="A861" s="123"/>
      <c r="B861" s="127" t="s">
        <v>146</v>
      </c>
      <c r="C861" s="68"/>
      <c r="D861" s="68"/>
      <c r="E861" s="207">
        <f t="shared" si="20"/>
        <v>0</v>
      </c>
    </row>
    <row r="862" spans="1:5" ht="22.5" hidden="1" outlineLevel="1" x14ac:dyDescent="0.25">
      <c r="A862" s="123"/>
      <c r="B862" s="132" t="s">
        <v>578</v>
      </c>
      <c r="C862" s="68"/>
      <c r="D862" s="68"/>
      <c r="E862" s="207">
        <f t="shared" si="20"/>
        <v>0</v>
      </c>
    </row>
    <row r="863" spans="1:5" ht="6" hidden="1" customHeight="1" outlineLevel="1" x14ac:dyDescent="0.25">
      <c r="A863" s="123"/>
      <c r="B863" s="77" t="s">
        <v>146</v>
      </c>
      <c r="C863" s="68"/>
      <c r="D863" s="68"/>
      <c r="E863" s="207">
        <f t="shared" si="20"/>
        <v>0</v>
      </c>
    </row>
    <row r="864" spans="1:5" hidden="1" outlineLevel="1" collapsed="1" x14ac:dyDescent="0.25">
      <c r="A864" s="128" t="s">
        <v>325</v>
      </c>
      <c r="B864" s="78" t="s">
        <v>326</v>
      </c>
      <c r="C864" s="133">
        <f>C870</f>
        <v>0</v>
      </c>
      <c r="D864" s="133">
        <f>D870</f>
        <v>0</v>
      </c>
      <c r="E864" s="207">
        <f t="shared" si="20"/>
        <v>0</v>
      </c>
    </row>
    <row r="865" spans="1:5" ht="6" hidden="1" customHeight="1" outlineLevel="1" x14ac:dyDescent="0.25">
      <c r="A865" s="123"/>
      <c r="B865" s="127" t="s">
        <v>146</v>
      </c>
      <c r="C865" s="68"/>
      <c r="D865" s="68"/>
      <c r="E865" s="207">
        <f t="shared" si="20"/>
        <v>0</v>
      </c>
    </row>
    <row r="866" spans="1:5" hidden="1" outlineLevel="1" x14ac:dyDescent="0.25">
      <c r="A866" s="123"/>
      <c r="B866" s="127" t="s">
        <v>324</v>
      </c>
      <c r="C866" s="68"/>
      <c r="D866" s="68"/>
      <c r="E866" s="207">
        <f t="shared" si="20"/>
        <v>0</v>
      </c>
    </row>
    <row r="867" spans="1:5" ht="6" hidden="1" customHeight="1" outlineLevel="1" x14ac:dyDescent="0.25">
      <c r="A867" s="123"/>
      <c r="B867" s="127" t="s">
        <v>146</v>
      </c>
      <c r="C867" s="68"/>
      <c r="D867" s="68"/>
      <c r="E867" s="207">
        <f t="shared" si="20"/>
        <v>0</v>
      </c>
    </row>
    <row r="868" spans="1:5" hidden="1" outlineLevel="1" x14ac:dyDescent="0.25">
      <c r="A868" s="123"/>
      <c r="B868" s="127" t="s">
        <v>154</v>
      </c>
      <c r="C868" s="129"/>
      <c r="D868" s="129"/>
      <c r="E868" s="207">
        <f t="shared" si="20"/>
        <v>0</v>
      </c>
    </row>
    <row r="869" spans="1:5" ht="6" hidden="1" customHeight="1" outlineLevel="1" x14ac:dyDescent="0.25">
      <c r="A869" s="123"/>
      <c r="B869" s="78" t="s">
        <v>146</v>
      </c>
      <c r="C869" s="68"/>
      <c r="D869" s="68"/>
      <c r="E869" s="207">
        <f t="shared" si="20"/>
        <v>0</v>
      </c>
    </row>
    <row r="870" spans="1:5" ht="22.5" hidden="1" outlineLevel="1" x14ac:dyDescent="0.25">
      <c r="A870" s="123"/>
      <c r="B870" s="132" t="s">
        <v>631</v>
      </c>
      <c r="C870" s="68"/>
      <c r="D870" s="68"/>
      <c r="E870" s="207">
        <f t="shared" si="20"/>
        <v>0</v>
      </c>
    </row>
    <row r="871" spans="1:5" ht="6" hidden="1" customHeight="1" outlineLevel="1" x14ac:dyDescent="0.25">
      <c r="A871" s="123"/>
      <c r="B871" s="77" t="s">
        <v>146</v>
      </c>
      <c r="C871" s="68"/>
      <c r="D871" s="68"/>
      <c r="E871" s="207">
        <f t="shared" si="20"/>
        <v>0</v>
      </c>
    </row>
    <row r="872" spans="1:5" hidden="1" outlineLevel="1" x14ac:dyDescent="0.25">
      <c r="A872" s="128" t="s">
        <v>327</v>
      </c>
      <c r="B872" s="78" t="s">
        <v>328</v>
      </c>
      <c r="C872" s="133">
        <f>C878</f>
        <v>0</v>
      </c>
      <c r="D872" s="133">
        <f>D878</f>
        <v>0</v>
      </c>
      <c r="E872" s="207">
        <f t="shared" si="20"/>
        <v>0</v>
      </c>
    </row>
    <row r="873" spans="1:5" ht="6" hidden="1" customHeight="1" outlineLevel="1" x14ac:dyDescent="0.25">
      <c r="A873" s="123"/>
      <c r="B873" s="127" t="s">
        <v>146</v>
      </c>
      <c r="C873" s="68"/>
      <c r="D873" s="68"/>
      <c r="E873" s="207">
        <f t="shared" si="20"/>
        <v>0</v>
      </c>
    </row>
    <row r="874" spans="1:5" hidden="1" outlineLevel="1" x14ac:dyDescent="0.25">
      <c r="A874" s="123"/>
      <c r="B874" s="127" t="s">
        <v>324</v>
      </c>
      <c r="C874" s="68"/>
      <c r="D874" s="68"/>
      <c r="E874" s="207">
        <f t="shared" si="20"/>
        <v>0</v>
      </c>
    </row>
    <row r="875" spans="1:5" ht="6" hidden="1" customHeight="1" outlineLevel="1" x14ac:dyDescent="0.25">
      <c r="A875" s="123"/>
      <c r="B875" s="127" t="s">
        <v>146</v>
      </c>
      <c r="C875" s="68"/>
      <c r="D875" s="68"/>
      <c r="E875" s="207">
        <f t="shared" si="20"/>
        <v>0</v>
      </c>
    </row>
    <row r="876" spans="1:5" hidden="1" outlineLevel="1" x14ac:dyDescent="0.25">
      <c r="A876" s="123"/>
      <c r="B876" s="127" t="s">
        <v>154</v>
      </c>
      <c r="C876" s="129"/>
      <c r="D876" s="129"/>
      <c r="E876" s="207">
        <f t="shared" si="20"/>
        <v>0</v>
      </c>
    </row>
    <row r="877" spans="1:5" ht="6" hidden="1" customHeight="1" outlineLevel="1" x14ac:dyDescent="0.25">
      <c r="A877" s="123"/>
      <c r="B877" s="78" t="s">
        <v>146</v>
      </c>
      <c r="C877" s="68"/>
      <c r="D877" s="68"/>
      <c r="E877" s="207">
        <f t="shared" si="20"/>
        <v>0</v>
      </c>
    </row>
    <row r="878" spans="1:5" hidden="1" outlineLevel="1" x14ac:dyDescent="0.25">
      <c r="A878" s="123"/>
      <c r="B878" s="149" t="s">
        <v>273</v>
      </c>
      <c r="C878" s="68"/>
      <c r="D878" s="68"/>
      <c r="E878" s="207">
        <f t="shared" si="20"/>
        <v>0</v>
      </c>
    </row>
    <row r="879" spans="1:5" ht="6" hidden="1" customHeight="1" outlineLevel="1" x14ac:dyDescent="0.25">
      <c r="A879" s="123"/>
      <c r="B879" s="77" t="s">
        <v>146</v>
      </c>
      <c r="C879" s="68"/>
      <c r="D879" s="68"/>
      <c r="E879" s="207">
        <f t="shared" si="20"/>
        <v>0</v>
      </c>
    </row>
    <row r="880" spans="1:5" collapsed="1" x14ac:dyDescent="0.25">
      <c r="A880" s="124" t="s">
        <v>329</v>
      </c>
      <c r="B880" s="125" t="s">
        <v>330</v>
      </c>
      <c r="C880" s="126">
        <f>C882+C894</f>
        <v>31410</v>
      </c>
      <c r="D880" s="126">
        <f>D882+D894</f>
        <v>31410</v>
      </c>
      <c r="E880" s="207">
        <f t="shared" si="20"/>
        <v>0</v>
      </c>
    </row>
    <row r="881" spans="1:5" ht="6" customHeight="1" x14ac:dyDescent="0.25">
      <c r="A881" s="123"/>
      <c r="B881" s="77" t="s">
        <v>146</v>
      </c>
      <c r="C881" s="68"/>
      <c r="D881" s="68"/>
      <c r="E881" s="207">
        <f t="shared" si="20"/>
        <v>0</v>
      </c>
    </row>
    <row r="882" spans="1:5" x14ac:dyDescent="0.25">
      <c r="A882" s="57" t="s">
        <v>331</v>
      </c>
      <c r="B882" s="78" t="s">
        <v>332</v>
      </c>
      <c r="C882" s="131">
        <f>C886+C890</f>
        <v>31410</v>
      </c>
      <c r="D882" s="131">
        <f>D886+D890</f>
        <v>31410</v>
      </c>
      <c r="E882" s="207">
        <f t="shared" si="20"/>
        <v>0</v>
      </c>
    </row>
    <row r="883" spans="1:5" ht="6" customHeight="1" x14ac:dyDescent="0.25">
      <c r="A883" s="123"/>
      <c r="B883" s="159"/>
      <c r="C883" s="160"/>
      <c r="D883" s="160"/>
      <c r="E883" s="207">
        <f t="shared" si="20"/>
        <v>0</v>
      </c>
    </row>
    <row r="884" spans="1:5" x14ac:dyDescent="0.25">
      <c r="A884" s="123"/>
      <c r="B884" s="127" t="s">
        <v>301</v>
      </c>
      <c r="E884" s="207">
        <f t="shared" si="20"/>
        <v>0</v>
      </c>
    </row>
    <row r="885" spans="1:5" ht="6" customHeight="1" x14ac:dyDescent="0.25">
      <c r="A885" s="123"/>
      <c r="B885" s="127"/>
      <c r="E885" s="207">
        <f t="shared" si="20"/>
        <v>0</v>
      </c>
    </row>
    <row r="886" spans="1:5" x14ac:dyDescent="0.25">
      <c r="A886" s="123"/>
      <c r="B886" s="127" t="s">
        <v>154</v>
      </c>
      <c r="C886" s="152">
        <f>C888</f>
        <v>31410</v>
      </c>
      <c r="D886" s="152">
        <f>D888</f>
        <v>31410</v>
      </c>
      <c r="E886" s="207">
        <f t="shared" si="20"/>
        <v>0</v>
      </c>
    </row>
    <row r="887" spans="1:5" ht="6" customHeight="1" x14ac:dyDescent="0.25">
      <c r="A887" s="123"/>
      <c r="B887" s="127"/>
      <c r="C887" s="152"/>
      <c r="D887" s="152"/>
      <c r="E887" s="207">
        <f t="shared" si="20"/>
        <v>0</v>
      </c>
    </row>
    <row r="888" spans="1:5" ht="45" x14ac:dyDescent="0.25">
      <c r="A888" s="123"/>
      <c r="B888" s="56" t="s">
        <v>729</v>
      </c>
      <c r="C888" s="152">
        <f>31410</f>
        <v>31410</v>
      </c>
      <c r="D888" s="152">
        <f>25545+3645+2220</f>
        <v>31410</v>
      </c>
      <c r="E888" s="207">
        <f t="shared" si="20"/>
        <v>0</v>
      </c>
    </row>
    <row r="889" spans="1:5" ht="6" customHeight="1" x14ac:dyDescent="0.25">
      <c r="A889" s="161"/>
      <c r="B889" s="159"/>
      <c r="C889" s="162"/>
      <c r="D889" s="162"/>
      <c r="E889" s="207">
        <f t="shared" si="20"/>
        <v>0</v>
      </c>
    </row>
    <row r="890" spans="1:5" hidden="1" outlineLevel="1" x14ac:dyDescent="0.25">
      <c r="A890" s="123"/>
      <c r="B890" s="127" t="s">
        <v>306</v>
      </c>
      <c r="C890" s="129">
        <f>C892</f>
        <v>0</v>
      </c>
      <c r="D890" s="129">
        <f>D892</f>
        <v>0</v>
      </c>
      <c r="E890" s="207">
        <f t="shared" si="20"/>
        <v>0</v>
      </c>
    </row>
    <row r="891" spans="1:5" ht="6" hidden="1" customHeight="1" outlineLevel="1" x14ac:dyDescent="0.25">
      <c r="A891" s="123"/>
      <c r="B891" s="127" t="s">
        <v>146</v>
      </c>
      <c r="C891" s="68"/>
      <c r="D891" s="68"/>
      <c r="E891" s="207">
        <f t="shared" si="20"/>
        <v>0</v>
      </c>
    </row>
    <row r="892" spans="1:5" hidden="1" outlineLevel="1" x14ac:dyDescent="0.25">
      <c r="A892" s="128"/>
      <c r="B892" s="149" t="s">
        <v>273</v>
      </c>
      <c r="C892" s="68"/>
      <c r="D892" s="68"/>
      <c r="E892" s="207">
        <f t="shared" si="20"/>
        <v>0</v>
      </c>
    </row>
    <row r="893" spans="1:5" ht="6" hidden="1" customHeight="1" outlineLevel="1" x14ac:dyDescent="0.25">
      <c r="A893" s="163"/>
      <c r="B893" s="163"/>
      <c r="C893" s="68"/>
      <c r="D893" s="164"/>
      <c r="E893" s="207">
        <f t="shared" si="20"/>
        <v>0</v>
      </c>
    </row>
    <row r="894" spans="1:5" ht="22.5" hidden="1" outlineLevel="1" collapsed="1" x14ac:dyDescent="0.25">
      <c r="A894" s="128" t="s">
        <v>333</v>
      </c>
      <c r="B894" s="78" t="s">
        <v>334</v>
      </c>
      <c r="C894" s="119">
        <f>C898+C902</f>
        <v>0</v>
      </c>
      <c r="D894" s="119">
        <f>D898+D902</f>
        <v>0</v>
      </c>
      <c r="E894" s="207">
        <f t="shared" si="20"/>
        <v>0</v>
      </c>
    </row>
    <row r="895" spans="1:5" ht="6" hidden="1" customHeight="1" outlineLevel="1" x14ac:dyDescent="0.25">
      <c r="A895" s="165"/>
      <c r="B895" s="159" t="s">
        <v>146</v>
      </c>
      <c r="C895" s="160"/>
      <c r="D895" s="160"/>
      <c r="E895" s="207">
        <f t="shared" si="20"/>
        <v>0</v>
      </c>
    </row>
    <row r="896" spans="1:5" hidden="1" outlineLevel="1" x14ac:dyDescent="0.25">
      <c r="A896" s="166"/>
      <c r="B896" s="167" t="s">
        <v>337</v>
      </c>
      <c r="C896" s="68"/>
      <c r="D896" s="68"/>
      <c r="E896" s="207">
        <f t="shared" si="20"/>
        <v>0</v>
      </c>
    </row>
    <row r="897" spans="1:5" ht="6" hidden="1" customHeight="1" outlineLevel="1" x14ac:dyDescent="0.25">
      <c r="A897" s="166"/>
      <c r="B897" s="168" t="s">
        <v>146</v>
      </c>
      <c r="C897" s="169"/>
      <c r="D897" s="169"/>
      <c r="E897" s="207">
        <f t="shared" si="20"/>
        <v>0</v>
      </c>
    </row>
    <row r="898" spans="1:5" hidden="1" outlineLevel="1" x14ac:dyDescent="0.25">
      <c r="A898" s="166"/>
      <c r="B898" s="127" t="s">
        <v>255</v>
      </c>
      <c r="C898" s="170">
        <f>C900</f>
        <v>0</v>
      </c>
      <c r="D898" s="170">
        <f>D900</f>
        <v>0</v>
      </c>
      <c r="E898" s="207">
        <f t="shared" si="20"/>
        <v>0</v>
      </c>
    </row>
    <row r="899" spans="1:5" ht="6" hidden="1" customHeight="1" outlineLevel="1" x14ac:dyDescent="0.25">
      <c r="A899" s="166"/>
      <c r="B899" s="127"/>
      <c r="C899" s="170"/>
      <c r="D899" s="170"/>
      <c r="E899" s="207">
        <f t="shared" ref="E899:E906" si="21">D899-C899</f>
        <v>0</v>
      </c>
    </row>
    <row r="900" spans="1:5" ht="56.25" hidden="1" outlineLevel="1" x14ac:dyDescent="0.25">
      <c r="A900" s="166"/>
      <c r="B900" s="56" t="s">
        <v>668</v>
      </c>
      <c r="C900" s="170"/>
      <c r="D900" s="170"/>
      <c r="E900" s="207">
        <f t="shared" si="21"/>
        <v>0</v>
      </c>
    </row>
    <row r="901" spans="1:5" ht="6" hidden="1" customHeight="1" outlineLevel="1" x14ac:dyDescent="0.25">
      <c r="A901" s="166"/>
      <c r="B901" s="167" t="s">
        <v>146</v>
      </c>
      <c r="C901" s="170"/>
      <c r="D901" s="170"/>
      <c r="E901" s="207">
        <f t="shared" si="21"/>
        <v>0</v>
      </c>
    </row>
    <row r="902" spans="1:5" hidden="1" outlineLevel="1" x14ac:dyDescent="0.25">
      <c r="A902" s="166"/>
      <c r="B902" s="127" t="s">
        <v>306</v>
      </c>
      <c r="C902" s="170">
        <f>C904</f>
        <v>0</v>
      </c>
      <c r="D902" s="170">
        <f>D904</f>
        <v>0</v>
      </c>
      <c r="E902" s="207">
        <f t="shared" si="21"/>
        <v>0</v>
      </c>
    </row>
    <row r="903" spans="1:5" ht="6" hidden="1" customHeight="1" outlineLevel="1" x14ac:dyDescent="0.25">
      <c r="A903" s="123"/>
      <c r="B903" s="171" t="s">
        <v>146</v>
      </c>
      <c r="C903" s="68"/>
      <c r="D903" s="68"/>
      <c r="E903" s="207">
        <f t="shared" si="21"/>
        <v>0</v>
      </c>
    </row>
    <row r="904" spans="1:5" hidden="1" outlineLevel="1" x14ac:dyDescent="0.25">
      <c r="A904" s="123"/>
      <c r="B904" s="149" t="s">
        <v>273</v>
      </c>
      <c r="C904" s="68"/>
      <c r="D904" s="68"/>
      <c r="E904" s="207">
        <f t="shared" si="21"/>
        <v>0</v>
      </c>
    </row>
    <row r="905" spans="1:5" ht="6" hidden="1" customHeight="1" outlineLevel="1" x14ac:dyDescent="0.25">
      <c r="A905" s="123"/>
      <c r="B905" s="149"/>
      <c r="C905" s="68"/>
      <c r="D905" s="172"/>
      <c r="E905" s="207">
        <f t="shared" si="21"/>
        <v>0</v>
      </c>
    </row>
    <row r="906" spans="1:5" ht="22.5" hidden="1" outlineLevel="1" x14ac:dyDescent="0.25">
      <c r="A906" s="124" t="s">
        <v>335</v>
      </c>
      <c r="B906" s="125" t="s">
        <v>336</v>
      </c>
      <c r="C906" s="126">
        <f>C912+C918</f>
        <v>0</v>
      </c>
      <c r="D906" s="126">
        <f>D912+D918</f>
        <v>0</v>
      </c>
      <c r="E906" s="207">
        <f t="shared" si="21"/>
        <v>0</v>
      </c>
    </row>
    <row r="907" spans="1:5" ht="6" hidden="1" customHeight="1" outlineLevel="1" x14ac:dyDescent="0.25">
      <c r="A907" s="123"/>
      <c r="B907" s="127" t="s">
        <v>146</v>
      </c>
      <c r="C907" s="68"/>
      <c r="D907" s="68"/>
      <c r="E907" s="207">
        <f t="shared" ref="E907:E962" si="22">D907-C907</f>
        <v>0</v>
      </c>
    </row>
    <row r="908" spans="1:5" hidden="1" outlineLevel="1" x14ac:dyDescent="0.25">
      <c r="A908" s="123"/>
      <c r="B908" s="127" t="s">
        <v>301</v>
      </c>
      <c r="C908" s="68"/>
      <c r="D908" s="68"/>
      <c r="E908" s="207">
        <f t="shared" si="22"/>
        <v>0</v>
      </c>
    </row>
    <row r="909" spans="1:5" ht="6" hidden="1" customHeight="1" outlineLevel="1" x14ac:dyDescent="0.25">
      <c r="A909" s="123"/>
      <c r="B909" s="77" t="s">
        <v>146</v>
      </c>
      <c r="C909" s="68"/>
      <c r="D909" s="68"/>
      <c r="E909" s="207">
        <f t="shared" si="22"/>
        <v>0</v>
      </c>
    </row>
    <row r="910" spans="1:5" hidden="1" outlineLevel="1" x14ac:dyDescent="0.25">
      <c r="A910" s="128"/>
      <c r="B910" s="127" t="s">
        <v>154</v>
      </c>
      <c r="C910" s="129"/>
      <c r="D910" s="129"/>
      <c r="E910" s="207">
        <f t="shared" si="22"/>
        <v>0</v>
      </c>
    </row>
    <row r="911" spans="1:5" ht="6" hidden="1" customHeight="1" outlineLevel="1" x14ac:dyDescent="0.25">
      <c r="A911" s="123"/>
      <c r="B911" s="78" t="s">
        <v>146</v>
      </c>
      <c r="C911" s="68"/>
      <c r="D911" s="68"/>
      <c r="E911" s="207">
        <f t="shared" si="22"/>
        <v>0</v>
      </c>
    </row>
    <row r="912" spans="1:5" ht="22.5" hidden="1" outlineLevel="1" x14ac:dyDescent="0.25">
      <c r="A912" s="58"/>
      <c r="B912" s="132" t="s">
        <v>611</v>
      </c>
      <c r="C912" s="68"/>
      <c r="D912" s="68"/>
      <c r="E912" s="207">
        <f t="shared" si="22"/>
        <v>0</v>
      </c>
    </row>
    <row r="913" spans="1:5" ht="6" hidden="1" customHeight="1" outlineLevel="1" x14ac:dyDescent="0.25">
      <c r="A913" s="58"/>
      <c r="B913" s="149"/>
      <c r="C913" s="68"/>
      <c r="D913" s="68"/>
      <c r="E913" s="207">
        <f t="shared" si="22"/>
        <v>0</v>
      </c>
    </row>
    <row r="914" spans="1:5" hidden="1" outlineLevel="1" x14ac:dyDescent="0.25">
      <c r="A914" s="58"/>
      <c r="B914" s="127" t="s">
        <v>337</v>
      </c>
      <c r="C914" s="68"/>
      <c r="D914" s="68"/>
      <c r="E914" s="207">
        <f t="shared" si="22"/>
        <v>0</v>
      </c>
    </row>
    <row r="915" spans="1:5" ht="6" hidden="1" customHeight="1" outlineLevel="1" x14ac:dyDescent="0.25">
      <c r="A915" s="58"/>
      <c r="B915" s="77" t="s">
        <v>146</v>
      </c>
      <c r="C915" s="68"/>
      <c r="D915" s="68"/>
      <c r="E915" s="207">
        <f t="shared" si="22"/>
        <v>0</v>
      </c>
    </row>
    <row r="916" spans="1:5" hidden="1" outlineLevel="1" x14ac:dyDescent="0.25">
      <c r="A916" s="123"/>
      <c r="B916" s="127" t="s">
        <v>154</v>
      </c>
      <c r="E916" s="207">
        <f t="shared" si="22"/>
        <v>0</v>
      </c>
    </row>
    <row r="917" spans="1:5" ht="6" hidden="1" customHeight="1" outlineLevel="1" x14ac:dyDescent="0.25">
      <c r="A917" s="123"/>
      <c r="B917" s="127"/>
      <c r="E917" s="207">
        <f t="shared" si="22"/>
        <v>0</v>
      </c>
    </row>
    <row r="918" spans="1:5" hidden="1" outlineLevel="1" x14ac:dyDescent="0.25">
      <c r="A918" s="123"/>
      <c r="B918" s="149" t="s">
        <v>273</v>
      </c>
      <c r="E918" s="207">
        <f t="shared" si="22"/>
        <v>0</v>
      </c>
    </row>
    <row r="919" spans="1:5" ht="6" hidden="1" customHeight="1" outlineLevel="1" x14ac:dyDescent="0.25">
      <c r="A919" s="123"/>
      <c r="B919" s="149"/>
      <c r="E919" s="207">
        <f t="shared" si="22"/>
        <v>0</v>
      </c>
    </row>
    <row r="920" spans="1:5" hidden="1" outlineLevel="1" x14ac:dyDescent="0.25">
      <c r="A920" s="173" t="s">
        <v>338</v>
      </c>
      <c r="B920" s="102" t="s">
        <v>339</v>
      </c>
      <c r="C920" s="103">
        <f>C922+C934+C1048</f>
        <v>0</v>
      </c>
      <c r="D920" s="103">
        <f>D922+D934+D1048</f>
        <v>0</v>
      </c>
      <c r="E920" s="207">
        <f t="shared" si="22"/>
        <v>0</v>
      </c>
    </row>
    <row r="921" spans="1:5" ht="6" hidden="1" customHeight="1" outlineLevel="1" x14ac:dyDescent="0.25">
      <c r="A921" s="22"/>
      <c r="B921" s="174"/>
      <c r="C921" s="25"/>
      <c r="D921" s="25"/>
      <c r="E921" s="207">
        <f t="shared" si="22"/>
        <v>0</v>
      </c>
    </row>
    <row r="922" spans="1:5" hidden="1" outlineLevel="1" x14ac:dyDescent="0.25">
      <c r="A922" s="175" t="s">
        <v>340</v>
      </c>
      <c r="B922" s="176" t="s">
        <v>341</v>
      </c>
      <c r="C922" s="105">
        <f>C924</f>
        <v>0</v>
      </c>
      <c r="D922" s="105">
        <f>D924</f>
        <v>0</v>
      </c>
      <c r="E922" s="207">
        <f t="shared" si="22"/>
        <v>0</v>
      </c>
    </row>
    <row r="923" spans="1:5" ht="6" hidden="1" customHeight="1" outlineLevel="1" x14ac:dyDescent="0.25">
      <c r="A923" s="22"/>
      <c r="B923" s="111"/>
      <c r="C923" s="17"/>
      <c r="D923" s="17"/>
      <c r="E923" s="207">
        <f t="shared" si="22"/>
        <v>0</v>
      </c>
    </row>
    <row r="924" spans="1:5" ht="22.5" hidden="1" outlineLevel="1" x14ac:dyDescent="0.25">
      <c r="A924" s="177" t="s">
        <v>342</v>
      </c>
      <c r="B924" s="178" t="s">
        <v>343</v>
      </c>
      <c r="C924" s="101">
        <f>C926</f>
        <v>0</v>
      </c>
      <c r="D924" s="101">
        <f>D926</f>
        <v>0</v>
      </c>
      <c r="E924" s="207">
        <f t="shared" si="22"/>
        <v>0</v>
      </c>
    </row>
    <row r="925" spans="1:5" ht="6" hidden="1" customHeight="1" outlineLevel="1" x14ac:dyDescent="0.25">
      <c r="A925" s="22"/>
      <c r="B925" s="40"/>
      <c r="C925" s="17"/>
      <c r="D925" s="17"/>
      <c r="E925" s="207">
        <f t="shared" si="22"/>
        <v>0</v>
      </c>
    </row>
    <row r="926" spans="1:5" hidden="1" outlineLevel="1" x14ac:dyDescent="0.25">
      <c r="A926" s="22" t="s">
        <v>344</v>
      </c>
      <c r="B926" s="179" t="s">
        <v>345</v>
      </c>
      <c r="C926" s="18">
        <f>C932</f>
        <v>0</v>
      </c>
      <c r="D926" s="18">
        <f>D932</f>
        <v>0</v>
      </c>
      <c r="E926" s="207">
        <f t="shared" si="22"/>
        <v>0</v>
      </c>
    </row>
    <row r="927" spans="1:5" ht="6" hidden="1" customHeight="1" outlineLevel="1" x14ac:dyDescent="0.25">
      <c r="A927" s="22"/>
      <c r="B927" s="179"/>
      <c r="C927" s="18"/>
      <c r="D927" s="18"/>
      <c r="E927" s="207">
        <f t="shared" si="22"/>
        <v>0</v>
      </c>
    </row>
    <row r="928" spans="1:5" hidden="1" outlineLevel="1" x14ac:dyDescent="0.25">
      <c r="A928" s="22"/>
      <c r="B928" s="11" t="s">
        <v>346</v>
      </c>
      <c r="C928" s="28"/>
      <c r="D928" s="28"/>
      <c r="E928" s="207">
        <f t="shared" si="22"/>
        <v>0</v>
      </c>
    </row>
    <row r="929" spans="1:5" ht="6" hidden="1" customHeight="1" outlineLevel="1" x14ac:dyDescent="0.25">
      <c r="A929" s="6"/>
      <c r="B929" s="111"/>
      <c r="C929" s="17"/>
      <c r="D929" s="17"/>
      <c r="E929" s="207">
        <f t="shared" si="22"/>
        <v>0</v>
      </c>
    </row>
    <row r="930" spans="1:5" hidden="1" outlineLevel="1" x14ac:dyDescent="0.25">
      <c r="A930" s="22"/>
      <c r="B930" s="11" t="s">
        <v>347</v>
      </c>
      <c r="C930" s="28"/>
      <c r="D930" s="25"/>
      <c r="E930" s="207">
        <f t="shared" si="22"/>
        <v>0</v>
      </c>
    </row>
    <row r="931" spans="1:5" ht="6" hidden="1" customHeight="1" outlineLevel="1" x14ac:dyDescent="0.25">
      <c r="A931" s="22"/>
      <c r="B931" s="37"/>
      <c r="C931" s="28"/>
      <c r="D931" s="25"/>
      <c r="E931" s="207">
        <f t="shared" si="22"/>
        <v>0</v>
      </c>
    </row>
    <row r="932" spans="1:5" ht="45" hidden="1" outlineLevel="1" x14ac:dyDescent="0.25">
      <c r="A932" s="22"/>
      <c r="B932" s="56" t="s">
        <v>564</v>
      </c>
      <c r="C932" s="28"/>
      <c r="D932" s="17"/>
      <c r="E932" s="207">
        <f t="shared" si="22"/>
        <v>0</v>
      </c>
    </row>
    <row r="933" spans="1:5" ht="6" hidden="1" customHeight="1" outlineLevel="1" x14ac:dyDescent="0.25">
      <c r="A933" s="22"/>
      <c r="B933" s="62"/>
      <c r="C933" s="17"/>
      <c r="D933" s="17"/>
      <c r="E933" s="207">
        <f t="shared" si="22"/>
        <v>0</v>
      </c>
    </row>
    <row r="934" spans="1:5" hidden="1" outlineLevel="1" x14ac:dyDescent="0.25">
      <c r="A934" s="175" t="s">
        <v>348</v>
      </c>
      <c r="B934" s="176" t="s">
        <v>349</v>
      </c>
      <c r="C934" s="105">
        <f>C936+C944+C954+C992+C1000+C1008+C1016+C1030</f>
        <v>0</v>
      </c>
      <c r="D934" s="105">
        <f>D936+D944+D954+D992+D1000+D1008+D1016+D1030</f>
        <v>0</v>
      </c>
      <c r="E934" s="207">
        <f t="shared" si="22"/>
        <v>0</v>
      </c>
    </row>
    <row r="935" spans="1:5" ht="6" hidden="1" customHeight="1" outlineLevel="1" x14ac:dyDescent="0.25">
      <c r="A935" s="22"/>
      <c r="B935" s="174"/>
      <c r="C935" s="25"/>
      <c r="D935" s="25"/>
      <c r="E935" s="207">
        <f t="shared" si="22"/>
        <v>0</v>
      </c>
    </row>
    <row r="936" spans="1:5" ht="22.5" hidden="1" outlineLevel="1" x14ac:dyDescent="0.25">
      <c r="A936" s="177" t="s">
        <v>350</v>
      </c>
      <c r="B936" s="178" t="s">
        <v>351</v>
      </c>
      <c r="C936" s="101">
        <f>C942</f>
        <v>0</v>
      </c>
      <c r="D936" s="101">
        <f>D942</f>
        <v>0</v>
      </c>
      <c r="E936" s="207">
        <f t="shared" si="22"/>
        <v>0</v>
      </c>
    </row>
    <row r="937" spans="1:5" ht="6" hidden="1" customHeight="1" outlineLevel="1" x14ac:dyDescent="0.25">
      <c r="A937" s="22"/>
      <c r="B937" s="179"/>
      <c r="C937" s="18"/>
      <c r="D937" s="18"/>
      <c r="E937" s="207">
        <f t="shared" si="22"/>
        <v>0</v>
      </c>
    </row>
    <row r="938" spans="1:5" hidden="1" outlineLevel="1" x14ac:dyDescent="0.25">
      <c r="A938" s="22"/>
      <c r="B938" s="59" t="s">
        <v>352</v>
      </c>
      <c r="C938" s="28"/>
      <c r="D938" s="60"/>
      <c r="E938" s="207">
        <f t="shared" si="22"/>
        <v>0</v>
      </c>
    </row>
    <row r="939" spans="1:5" ht="6" hidden="1" customHeight="1" outlineLevel="1" x14ac:dyDescent="0.25">
      <c r="A939" s="22"/>
      <c r="B939" s="61"/>
      <c r="C939" s="28"/>
      <c r="D939" s="60"/>
      <c r="E939" s="207">
        <f t="shared" si="22"/>
        <v>0</v>
      </c>
    </row>
    <row r="940" spans="1:5" hidden="1" outlineLevel="1" x14ac:dyDescent="0.25">
      <c r="A940" s="22"/>
      <c r="B940" s="59" t="s">
        <v>353</v>
      </c>
      <c r="C940" s="28"/>
      <c r="D940" s="60"/>
      <c r="E940" s="207">
        <f t="shared" si="22"/>
        <v>0</v>
      </c>
    </row>
    <row r="941" spans="1:5" ht="6" hidden="1" customHeight="1" outlineLevel="1" x14ac:dyDescent="0.25">
      <c r="A941" s="22"/>
      <c r="B941" s="61"/>
      <c r="C941" s="28"/>
      <c r="D941" s="60"/>
      <c r="E941" s="207">
        <f t="shared" si="22"/>
        <v>0</v>
      </c>
    </row>
    <row r="942" spans="1:5" hidden="1" outlineLevel="1" x14ac:dyDescent="0.25">
      <c r="A942" s="22"/>
      <c r="B942" s="14" t="s">
        <v>17</v>
      </c>
      <c r="C942" s="28"/>
      <c r="D942" s="60"/>
      <c r="E942" s="207">
        <f t="shared" si="22"/>
        <v>0</v>
      </c>
    </row>
    <row r="943" spans="1:5" ht="6" hidden="1" customHeight="1" outlineLevel="1" x14ac:dyDescent="0.25">
      <c r="A943" s="22"/>
      <c r="B943" s="62"/>
      <c r="C943" s="16"/>
      <c r="D943" s="28"/>
      <c r="E943" s="207">
        <f t="shared" si="22"/>
        <v>0</v>
      </c>
    </row>
    <row r="944" spans="1:5" hidden="1" outlineLevel="1" x14ac:dyDescent="0.25">
      <c r="A944" s="177" t="s">
        <v>354</v>
      </c>
      <c r="B944" s="178" t="s">
        <v>355</v>
      </c>
      <c r="C944" s="101">
        <f>C946</f>
        <v>0</v>
      </c>
      <c r="D944" s="101">
        <f>D946</f>
        <v>0</v>
      </c>
      <c r="E944" s="207">
        <f t="shared" si="22"/>
        <v>0</v>
      </c>
    </row>
    <row r="945" spans="1:5" ht="6" hidden="1" customHeight="1" outlineLevel="1" x14ac:dyDescent="0.25">
      <c r="A945" s="22"/>
      <c r="B945" s="61"/>
      <c r="C945" s="17"/>
      <c r="D945" s="17"/>
      <c r="E945" s="207">
        <f t="shared" si="22"/>
        <v>0</v>
      </c>
    </row>
    <row r="946" spans="1:5" hidden="1" outlineLevel="1" x14ac:dyDescent="0.25">
      <c r="A946" s="22" t="s">
        <v>356</v>
      </c>
      <c r="B946" s="179" t="s">
        <v>357</v>
      </c>
      <c r="C946" s="17">
        <f>C952</f>
        <v>0</v>
      </c>
      <c r="D946" s="17">
        <f>D952</f>
        <v>0</v>
      </c>
      <c r="E946" s="207">
        <f t="shared" si="22"/>
        <v>0</v>
      </c>
    </row>
    <row r="947" spans="1:5" ht="6" hidden="1" customHeight="1" outlineLevel="1" x14ac:dyDescent="0.25">
      <c r="A947" s="22"/>
      <c r="B947" s="179"/>
      <c r="C947" s="17"/>
      <c r="D947" s="25"/>
      <c r="E947" s="207">
        <f t="shared" si="22"/>
        <v>0</v>
      </c>
    </row>
    <row r="948" spans="1:5" hidden="1" outlineLevel="1" x14ac:dyDescent="0.25">
      <c r="A948" s="22"/>
      <c r="B948" s="59" t="s">
        <v>358</v>
      </c>
      <c r="C948" s="16"/>
      <c r="D948" s="16"/>
      <c r="E948" s="207">
        <f t="shared" si="22"/>
        <v>0</v>
      </c>
    </row>
    <row r="949" spans="1:5" ht="6" hidden="1" customHeight="1" outlineLevel="1" x14ac:dyDescent="0.25">
      <c r="A949" s="22"/>
      <c r="B949" s="61"/>
      <c r="C949" s="16"/>
      <c r="D949" s="28"/>
      <c r="E949" s="207">
        <f t="shared" si="22"/>
        <v>0</v>
      </c>
    </row>
    <row r="950" spans="1:5" hidden="1" outlineLevel="1" x14ac:dyDescent="0.25">
      <c r="A950" s="22"/>
      <c r="B950" s="59" t="s">
        <v>359</v>
      </c>
      <c r="C950" s="16"/>
      <c r="D950" s="28"/>
      <c r="E950" s="207">
        <f t="shared" si="22"/>
        <v>0</v>
      </c>
    </row>
    <row r="951" spans="1:5" ht="6" hidden="1" customHeight="1" outlineLevel="1" x14ac:dyDescent="0.25">
      <c r="A951" s="22"/>
      <c r="B951" s="59"/>
      <c r="C951" s="16"/>
      <c r="D951" s="28"/>
      <c r="E951" s="207">
        <f t="shared" si="22"/>
        <v>0</v>
      </c>
    </row>
    <row r="952" spans="1:5" hidden="1" outlineLevel="1" x14ac:dyDescent="0.25">
      <c r="A952" s="22"/>
      <c r="B952" s="14" t="s">
        <v>17</v>
      </c>
      <c r="C952" s="17"/>
      <c r="D952" s="17"/>
      <c r="E952" s="207">
        <f t="shared" si="22"/>
        <v>0</v>
      </c>
    </row>
    <row r="953" spans="1:5" ht="6" hidden="1" customHeight="1" outlineLevel="1" x14ac:dyDescent="0.25">
      <c r="A953" s="22"/>
      <c r="B953" s="180"/>
      <c r="C953" s="16"/>
      <c r="D953" s="28"/>
      <c r="E953" s="207">
        <f t="shared" si="22"/>
        <v>0</v>
      </c>
    </row>
    <row r="954" spans="1:5" ht="22.5" hidden="1" outlineLevel="1" x14ac:dyDescent="0.25">
      <c r="A954" s="181" t="s">
        <v>360</v>
      </c>
      <c r="B954" s="182" t="s">
        <v>361</v>
      </c>
      <c r="C954" s="101">
        <f>C956+C962+C968+C974+C980+C986</f>
        <v>0</v>
      </c>
      <c r="D954" s="101">
        <f>D956+D962+D968+D974+D980+D986</f>
        <v>0</v>
      </c>
      <c r="E954" s="207">
        <f t="shared" si="22"/>
        <v>0</v>
      </c>
    </row>
    <row r="955" spans="1:5" ht="6" hidden="1" customHeight="1" outlineLevel="1" x14ac:dyDescent="0.25">
      <c r="A955" s="63"/>
      <c r="B955" s="61"/>
      <c r="C955" s="17"/>
      <c r="D955" s="17"/>
      <c r="E955" s="207">
        <f t="shared" si="22"/>
        <v>0</v>
      </c>
    </row>
    <row r="956" spans="1:5" hidden="1" outlineLevel="1" x14ac:dyDescent="0.25">
      <c r="A956" s="64"/>
      <c r="B956" s="65" t="s">
        <v>362</v>
      </c>
      <c r="C956" s="66">
        <f>C960</f>
        <v>0</v>
      </c>
      <c r="D956" s="66">
        <f>D960</f>
        <v>0</v>
      </c>
      <c r="E956" s="207">
        <f t="shared" si="22"/>
        <v>0</v>
      </c>
    </row>
    <row r="957" spans="1:5" ht="6" hidden="1" customHeight="1" outlineLevel="1" x14ac:dyDescent="0.25">
      <c r="A957" s="64"/>
      <c r="B957" s="67"/>
      <c r="C957" s="68"/>
      <c r="D957" s="68"/>
      <c r="E957" s="207">
        <f t="shared" si="22"/>
        <v>0</v>
      </c>
    </row>
    <row r="958" spans="1:5" hidden="1" outlineLevel="1" x14ac:dyDescent="0.25">
      <c r="A958" s="64"/>
      <c r="B958" s="65" t="s">
        <v>363</v>
      </c>
      <c r="C958" s="69"/>
      <c r="D958" s="129"/>
      <c r="E958" s="207">
        <f t="shared" si="22"/>
        <v>0</v>
      </c>
    </row>
    <row r="959" spans="1:5" ht="6" hidden="1" customHeight="1" outlineLevel="1" x14ac:dyDescent="0.25">
      <c r="A959" s="64"/>
      <c r="B959" s="67"/>
      <c r="C959" s="68"/>
      <c r="D959" s="68"/>
      <c r="E959" s="207">
        <f t="shared" si="22"/>
        <v>0</v>
      </c>
    </row>
    <row r="960" spans="1:5" hidden="1" outlineLevel="1" x14ac:dyDescent="0.25">
      <c r="A960" s="64"/>
      <c r="B960" s="14" t="s">
        <v>17</v>
      </c>
      <c r="C960" s="70"/>
      <c r="D960" s="68"/>
      <c r="E960" s="207">
        <f t="shared" si="22"/>
        <v>0</v>
      </c>
    </row>
    <row r="961" spans="1:5" ht="6" hidden="1" customHeight="1" outlineLevel="1" x14ac:dyDescent="0.25">
      <c r="A961" s="64"/>
      <c r="B961" s="14"/>
      <c r="C961" s="70"/>
      <c r="D961" s="68"/>
      <c r="E961" s="207">
        <f t="shared" si="22"/>
        <v>0</v>
      </c>
    </row>
    <row r="962" spans="1:5" hidden="1" outlineLevel="1" x14ac:dyDescent="0.25">
      <c r="A962" s="64"/>
      <c r="B962" s="65" t="s">
        <v>364</v>
      </c>
      <c r="C962" s="71">
        <f>C966</f>
        <v>0</v>
      </c>
      <c r="D962" s="71">
        <f>D966</f>
        <v>0</v>
      </c>
      <c r="E962" s="207">
        <f t="shared" si="22"/>
        <v>0</v>
      </c>
    </row>
    <row r="963" spans="1:5" ht="6" hidden="1" customHeight="1" outlineLevel="1" x14ac:dyDescent="0.25">
      <c r="A963" s="64"/>
      <c r="B963" s="67"/>
      <c r="C963" s="68"/>
      <c r="D963" s="68"/>
      <c r="E963" s="207">
        <f t="shared" ref="E963:E1026" si="23">D963-C963</f>
        <v>0</v>
      </c>
    </row>
    <row r="964" spans="1:5" hidden="1" outlineLevel="1" x14ac:dyDescent="0.25">
      <c r="A964" s="64"/>
      <c r="B964" s="65" t="s">
        <v>359</v>
      </c>
      <c r="C964" s="69"/>
      <c r="D964" s="129"/>
      <c r="E964" s="207">
        <f t="shared" si="23"/>
        <v>0</v>
      </c>
    </row>
    <row r="965" spans="1:5" ht="6" hidden="1" customHeight="1" outlineLevel="1" x14ac:dyDescent="0.25">
      <c r="A965" s="64"/>
      <c r="B965" s="67"/>
      <c r="C965" s="68"/>
      <c r="D965" s="68"/>
      <c r="E965" s="207">
        <f t="shared" si="23"/>
        <v>0</v>
      </c>
    </row>
    <row r="966" spans="1:5" hidden="1" outlineLevel="1" x14ac:dyDescent="0.25">
      <c r="A966" s="64"/>
      <c r="B966" s="14" t="s">
        <v>17</v>
      </c>
      <c r="C966" s="70"/>
      <c r="D966" s="68"/>
      <c r="E966" s="207">
        <f t="shared" si="23"/>
        <v>0</v>
      </c>
    </row>
    <row r="967" spans="1:5" ht="6" hidden="1" customHeight="1" outlineLevel="1" x14ac:dyDescent="0.25">
      <c r="A967" s="64"/>
      <c r="B967" s="14"/>
      <c r="C967" s="70"/>
      <c r="D967" s="68"/>
      <c r="E967" s="207">
        <f t="shared" si="23"/>
        <v>0</v>
      </c>
    </row>
    <row r="968" spans="1:5" hidden="1" outlineLevel="1" x14ac:dyDescent="0.25">
      <c r="A968" s="64"/>
      <c r="B968" s="65" t="s">
        <v>365</v>
      </c>
      <c r="C968" s="71">
        <f>C972</f>
        <v>0</v>
      </c>
      <c r="D968" s="71">
        <f>D972</f>
        <v>0</v>
      </c>
      <c r="E968" s="207">
        <f t="shared" si="23"/>
        <v>0</v>
      </c>
    </row>
    <row r="969" spans="1:5" ht="6" hidden="1" customHeight="1" outlineLevel="1" x14ac:dyDescent="0.25">
      <c r="A969" s="64"/>
      <c r="B969" s="67"/>
      <c r="C969" s="68"/>
      <c r="D969" s="68"/>
      <c r="E969" s="207">
        <f t="shared" si="23"/>
        <v>0</v>
      </c>
    </row>
    <row r="970" spans="1:5" hidden="1" outlineLevel="1" x14ac:dyDescent="0.25">
      <c r="A970" s="64"/>
      <c r="B970" s="65" t="s">
        <v>359</v>
      </c>
      <c r="C970" s="69"/>
      <c r="D970" s="129"/>
      <c r="E970" s="207">
        <f t="shared" si="23"/>
        <v>0</v>
      </c>
    </row>
    <row r="971" spans="1:5" ht="6" hidden="1" customHeight="1" outlineLevel="1" x14ac:dyDescent="0.25">
      <c r="A971" s="64"/>
      <c r="B971" s="67"/>
      <c r="C971" s="68"/>
      <c r="D971" s="68"/>
      <c r="E971" s="207">
        <f t="shared" si="23"/>
        <v>0</v>
      </c>
    </row>
    <row r="972" spans="1:5" hidden="1" outlineLevel="1" x14ac:dyDescent="0.25">
      <c r="A972" s="64"/>
      <c r="B972" s="14" t="s">
        <v>17</v>
      </c>
      <c r="C972" s="70"/>
      <c r="D972" s="68"/>
      <c r="E972" s="207">
        <f t="shared" si="23"/>
        <v>0</v>
      </c>
    </row>
    <row r="973" spans="1:5" ht="6" hidden="1" customHeight="1" outlineLevel="1" x14ac:dyDescent="0.25">
      <c r="A973" s="64"/>
      <c r="B973" s="14"/>
      <c r="C973" s="70"/>
      <c r="D973" s="68"/>
      <c r="E973" s="207">
        <f t="shared" si="23"/>
        <v>0</v>
      </c>
    </row>
    <row r="974" spans="1:5" hidden="1" outlineLevel="1" x14ac:dyDescent="0.25">
      <c r="A974" s="64"/>
      <c r="B974" s="65" t="s">
        <v>366</v>
      </c>
      <c r="C974" s="71">
        <f>C978</f>
        <v>0</v>
      </c>
      <c r="D974" s="71">
        <f>D978</f>
        <v>0</v>
      </c>
      <c r="E974" s="207">
        <f t="shared" si="23"/>
        <v>0</v>
      </c>
    </row>
    <row r="975" spans="1:5" ht="6" hidden="1" customHeight="1" outlineLevel="1" x14ac:dyDescent="0.25">
      <c r="A975" s="64"/>
      <c r="B975" s="67"/>
      <c r="C975" s="68"/>
      <c r="D975" s="68"/>
      <c r="E975" s="207">
        <f t="shared" si="23"/>
        <v>0</v>
      </c>
    </row>
    <row r="976" spans="1:5" hidden="1" outlineLevel="1" x14ac:dyDescent="0.25">
      <c r="A976" s="64"/>
      <c r="B976" s="65" t="s">
        <v>46</v>
      </c>
      <c r="C976" s="69"/>
      <c r="D976" s="129"/>
      <c r="E976" s="207">
        <f t="shared" si="23"/>
        <v>0</v>
      </c>
    </row>
    <row r="977" spans="1:5" ht="6" hidden="1" customHeight="1" outlineLevel="1" x14ac:dyDescent="0.25">
      <c r="A977" s="64"/>
      <c r="B977" s="67"/>
      <c r="C977" s="68"/>
      <c r="D977" s="68"/>
      <c r="E977" s="207">
        <f t="shared" si="23"/>
        <v>0</v>
      </c>
    </row>
    <row r="978" spans="1:5" hidden="1" outlineLevel="1" x14ac:dyDescent="0.25">
      <c r="A978" s="64"/>
      <c r="B978" s="14" t="s">
        <v>17</v>
      </c>
      <c r="C978" s="70"/>
      <c r="D978" s="68"/>
      <c r="E978" s="207">
        <f t="shared" si="23"/>
        <v>0</v>
      </c>
    </row>
    <row r="979" spans="1:5" ht="6" hidden="1" customHeight="1" outlineLevel="1" x14ac:dyDescent="0.25">
      <c r="A979" s="64"/>
      <c r="B979" s="14"/>
      <c r="C979" s="70"/>
      <c r="D979" s="68"/>
      <c r="E979" s="207">
        <f t="shared" si="23"/>
        <v>0</v>
      </c>
    </row>
    <row r="980" spans="1:5" hidden="1" outlineLevel="1" x14ac:dyDescent="0.25">
      <c r="A980" s="64"/>
      <c r="B980" s="65" t="s">
        <v>367</v>
      </c>
      <c r="C980" s="71">
        <f>C984</f>
        <v>0</v>
      </c>
      <c r="D980" s="71">
        <f>D984</f>
        <v>0</v>
      </c>
      <c r="E980" s="207">
        <f t="shared" si="23"/>
        <v>0</v>
      </c>
    </row>
    <row r="981" spans="1:5" ht="6" hidden="1" customHeight="1" outlineLevel="1" x14ac:dyDescent="0.25">
      <c r="A981" s="64"/>
      <c r="B981" s="67"/>
      <c r="C981" s="68"/>
      <c r="D981" s="68"/>
      <c r="E981" s="207">
        <f t="shared" si="23"/>
        <v>0</v>
      </c>
    </row>
    <row r="982" spans="1:5" hidden="1" outlineLevel="1" x14ac:dyDescent="0.25">
      <c r="A982" s="64"/>
      <c r="B982" s="65" t="s">
        <v>100</v>
      </c>
      <c r="C982" s="69"/>
      <c r="D982" s="129"/>
      <c r="E982" s="207">
        <f t="shared" si="23"/>
        <v>0</v>
      </c>
    </row>
    <row r="983" spans="1:5" ht="6" hidden="1" customHeight="1" outlineLevel="1" x14ac:dyDescent="0.25">
      <c r="A983" s="64"/>
      <c r="B983" s="67"/>
      <c r="C983" s="68"/>
      <c r="D983" s="68"/>
      <c r="E983" s="207">
        <f t="shared" si="23"/>
        <v>0</v>
      </c>
    </row>
    <row r="984" spans="1:5" hidden="1" outlineLevel="1" x14ac:dyDescent="0.25">
      <c r="A984" s="64"/>
      <c r="B984" s="14" t="s">
        <v>17</v>
      </c>
      <c r="C984" s="70"/>
      <c r="D984" s="68"/>
      <c r="E984" s="207">
        <f t="shared" si="23"/>
        <v>0</v>
      </c>
    </row>
    <row r="985" spans="1:5" ht="6" hidden="1" customHeight="1" outlineLevel="1" x14ac:dyDescent="0.25">
      <c r="A985" s="64"/>
      <c r="B985" s="14"/>
      <c r="C985" s="70"/>
      <c r="D985" s="68"/>
      <c r="E985" s="207">
        <f t="shared" si="23"/>
        <v>0</v>
      </c>
    </row>
    <row r="986" spans="1:5" hidden="1" outlineLevel="1" x14ac:dyDescent="0.25">
      <c r="A986" s="64"/>
      <c r="B986" s="65" t="s">
        <v>368</v>
      </c>
      <c r="C986" s="71">
        <f>C990</f>
        <v>0</v>
      </c>
      <c r="D986" s="71">
        <f>D990</f>
        <v>0</v>
      </c>
      <c r="E986" s="207">
        <f t="shared" si="23"/>
        <v>0</v>
      </c>
    </row>
    <row r="987" spans="1:5" ht="6" hidden="1" customHeight="1" outlineLevel="1" x14ac:dyDescent="0.25">
      <c r="A987" s="64"/>
      <c r="B987" s="67"/>
      <c r="C987" s="68"/>
      <c r="D987" s="68"/>
      <c r="E987" s="207">
        <f t="shared" si="23"/>
        <v>0</v>
      </c>
    </row>
    <row r="988" spans="1:5" hidden="1" outlineLevel="1" x14ac:dyDescent="0.25">
      <c r="A988" s="64"/>
      <c r="B988" s="65" t="s">
        <v>369</v>
      </c>
      <c r="C988" s="69"/>
      <c r="D988" s="129"/>
      <c r="E988" s="207">
        <f t="shared" si="23"/>
        <v>0</v>
      </c>
    </row>
    <row r="989" spans="1:5" ht="6" hidden="1" customHeight="1" outlineLevel="1" x14ac:dyDescent="0.25">
      <c r="A989" s="64"/>
      <c r="B989" s="67"/>
      <c r="C989" s="68"/>
      <c r="D989" s="68"/>
      <c r="E989" s="207">
        <f t="shared" si="23"/>
        <v>0</v>
      </c>
    </row>
    <row r="990" spans="1:5" hidden="1" outlineLevel="1" x14ac:dyDescent="0.25">
      <c r="A990" s="64"/>
      <c r="B990" s="14" t="s">
        <v>17</v>
      </c>
      <c r="C990" s="70"/>
      <c r="D990" s="68"/>
      <c r="E990" s="207">
        <f t="shared" si="23"/>
        <v>0</v>
      </c>
    </row>
    <row r="991" spans="1:5" ht="6" hidden="1" customHeight="1" outlineLevel="1" x14ac:dyDescent="0.25">
      <c r="A991" s="63"/>
      <c r="B991" s="61"/>
      <c r="C991" s="17"/>
      <c r="D991" s="17"/>
      <c r="E991" s="207">
        <f t="shared" si="23"/>
        <v>0</v>
      </c>
    </row>
    <row r="992" spans="1:5" hidden="1" outlineLevel="1" x14ac:dyDescent="0.25">
      <c r="A992" s="177" t="s">
        <v>370</v>
      </c>
      <c r="B992" s="178" t="s">
        <v>371</v>
      </c>
      <c r="C992" s="101">
        <f>C998</f>
        <v>0</v>
      </c>
      <c r="D992" s="101">
        <f>D998</f>
        <v>0</v>
      </c>
      <c r="E992" s="207">
        <f t="shared" si="23"/>
        <v>0</v>
      </c>
    </row>
    <row r="993" spans="1:5" ht="6" hidden="1" customHeight="1" outlineLevel="1" x14ac:dyDescent="0.25">
      <c r="A993" s="22"/>
      <c r="B993" s="59"/>
      <c r="C993" s="17"/>
      <c r="D993" s="17"/>
      <c r="E993" s="207">
        <f t="shared" si="23"/>
        <v>0</v>
      </c>
    </row>
    <row r="994" spans="1:5" hidden="1" outlineLevel="1" x14ac:dyDescent="0.25">
      <c r="A994" s="22"/>
      <c r="B994" s="59" t="s">
        <v>358</v>
      </c>
      <c r="C994" s="23"/>
      <c r="D994" s="16"/>
      <c r="E994" s="207">
        <f t="shared" si="23"/>
        <v>0</v>
      </c>
    </row>
    <row r="995" spans="1:5" ht="6" hidden="1" customHeight="1" outlineLevel="1" x14ac:dyDescent="0.25">
      <c r="A995" s="22"/>
      <c r="B995" s="61"/>
      <c r="C995" s="17"/>
      <c r="D995" s="17"/>
      <c r="E995" s="207">
        <f t="shared" si="23"/>
        <v>0</v>
      </c>
    </row>
    <row r="996" spans="1:5" hidden="1" outlineLevel="1" x14ac:dyDescent="0.25">
      <c r="A996" s="22"/>
      <c r="B996" s="59" t="s">
        <v>372</v>
      </c>
      <c r="C996" s="23"/>
      <c r="D996" s="28"/>
      <c r="E996" s="207">
        <f t="shared" si="23"/>
        <v>0</v>
      </c>
    </row>
    <row r="997" spans="1:5" ht="6" hidden="1" customHeight="1" outlineLevel="1" x14ac:dyDescent="0.25">
      <c r="A997" s="22"/>
      <c r="B997" s="61"/>
      <c r="C997" s="17"/>
      <c r="D997" s="17"/>
      <c r="E997" s="207">
        <f t="shared" si="23"/>
        <v>0</v>
      </c>
    </row>
    <row r="998" spans="1:5" ht="63.75" hidden="1" customHeight="1" outlineLevel="1" x14ac:dyDescent="0.25">
      <c r="A998" s="22"/>
      <c r="B998" s="56" t="s">
        <v>687</v>
      </c>
      <c r="C998" s="17"/>
      <c r="D998" s="17"/>
      <c r="E998" s="207">
        <f t="shared" si="23"/>
        <v>0</v>
      </c>
    </row>
    <row r="999" spans="1:5" ht="6" hidden="1" customHeight="1" outlineLevel="1" x14ac:dyDescent="0.25">
      <c r="A999" s="22"/>
      <c r="B999" s="61"/>
      <c r="C999" s="17"/>
      <c r="D999" s="17"/>
      <c r="E999" s="207">
        <f t="shared" si="23"/>
        <v>0</v>
      </c>
    </row>
    <row r="1000" spans="1:5" ht="22.5" hidden="1" outlineLevel="1" x14ac:dyDescent="0.25">
      <c r="A1000" s="177" t="s">
        <v>373</v>
      </c>
      <c r="B1000" s="183" t="s">
        <v>374</v>
      </c>
      <c r="C1000" s="101">
        <f>C1006</f>
        <v>0</v>
      </c>
      <c r="D1000" s="101">
        <f>D1006</f>
        <v>0</v>
      </c>
      <c r="E1000" s="207">
        <f t="shared" si="23"/>
        <v>0</v>
      </c>
    </row>
    <row r="1001" spans="1:5" ht="6" hidden="1" customHeight="1" outlineLevel="1" x14ac:dyDescent="0.25">
      <c r="A1001" s="22"/>
      <c r="B1001" s="61"/>
      <c r="C1001" s="17"/>
      <c r="D1001" s="17"/>
      <c r="E1001" s="207">
        <f t="shared" si="23"/>
        <v>0</v>
      </c>
    </row>
    <row r="1002" spans="1:5" hidden="1" outlineLevel="1" x14ac:dyDescent="0.25">
      <c r="A1002" s="22"/>
      <c r="B1002" s="59" t="s">
        <v>375</v>
      </c>
      <c r="C1002" s="23"/>
      <c r="D1002" s="28"/>
      <c r="E1002" s="207">
        <f t="shared" si="23"/>
        <v>0</v>
      </c>
    </row>
    <row r="1003" spans="1:5" ht="6" hidden="1" customHeight="1" outlineLevel="1" x14ac:dyDescent="0.25">
      <c r="A1003" s="22"/>
      <c r="B1003" s="61"/>
      <c r="C1003" s="17"/>
      <c r="D1003" s="17"/>
      <c r="E1003" s="207">
        <f t="shared" si="23"/>
        <v>0</v>
      </c>
    </row>
    <row r="1004" spans="1:5" hidden="1" outlineLevel="1" x14ac:dyDescent="0.25">
      <c r="A1004" s="22"/>
      <c r="B1004" s="59" t="s">
        <v>376</v>
      </c>
      <c r="C1004" s="23"/>
      <c r="D1004" s="28"/>
      <c r="E1004" s="207">
        <f t="shared" si="23"/>
        <v>0</v>
      </c>
    </row>
    <row r="1005" spans="1:5" ht="6" hidden="1" customHeight="1" outlineLevel="1" x14ac:dyDescent="0.25">
      <c r="A1005" s="22"/>
      <c r="B1005" s="61"/>
      <c r="C1005" s="17"/>
      <c r="D1005" s="17"/>
      <c r="E1005" s="207">
        <f t="shared" si="23"/>
        <v>0</v>
      </c>
    </row>
    <row r="1006" spans="1:5" ht="33.75" hidden="1" outlineLevel="1" x14ac:dyDescent="0.25">
      <c r="A1006" s="22"/>
      <c r="B1006" s="132" t="s">
        <v>552</v>
      </c>
      <c r="C1006" s="26"/>
      <c r="D1006" s="17"/>
      <c r="E1006" s="207">
        <f t="shared" si="23"/>
        <v>0</v>
      </c>
    </row>
    <row r="1007" spans="1:5" ht="6" hidden="1" customHeight="1" outlineLevel="1" x14ac:dyDescent="0.25">
      <c r="A1007" s="22"/>
      <c r="B1007" s="59"/>
      <c r="C1007" s="26"/>
      <c r="D1007" s="17"/>
      <c r="E1007" s="207">
        <f t="shared" si="23"/>
        <v>0</v>
      </c>
    </row>
    <row r="1008" spans="1:5" ht="22.5" hidden="1" outlineLevel="1" x14ac:dyDescent="0.25">
      <c r="A1008" s="177" t="s">
        <v>377</v>
      </c>
      <c r="B1008" s="178" t="s">
        <v>378</v>
      </c>
      <c r="C1008" s="113">
        <f>C1014</f>
        <v>0</v>
      </c>
      <c r="D1008" s="113">
        <f>D1014</f>
        <v>0</v>
      </c>
      <c r="E1008" s="207">
        <f t="shared" si="23"/>
        <v>0</v>
      </c>
    </row>
    <row r="1009" spans="1:5" ht="6" hidden="1" customHeight="1" outlineLevel="1" x14ac:dyDescent="0.25">
      <c r="A1009" s="22"/>
      <c r="B1009" s="61"/>
      <c r="C1009" s="17"/>
      <c r="D1009" s="17"/>
      <c r="E1009" s="207">
        <f t="shared" si="23"/>
        <v>0</v>
      </c>
    </row>
    <row r="1010" spans="1:5" hidden="1" outlineLevel="1" x14ac:dyDescent="0.25">
      <c r="A1010" s="22"/>
      <c r="B1010" s="59" t="s">
        <v>358</v>
      </c>
      <c r="C1010" s="17"/>
      <c r="D1010" s="33"/>
      <c r="E1010" s="207">
        <f t="shared" si="23"/>
        <v>0</v>
      </c>
    </row>
    <row r="1011" spans="1:5" ht="6" hidden="1" customHeight="1" outlineLevel="1" x14ac:dyDescent="0.25">
      <c r="A1011" s="22"/>
      <c r="B1011" s="59"/>
      <c r="C1011" s="17"/>
      <c r="D1011" s="17"/>
      <c r="E1011" s="207">
        <f t="shared" si="23"/>
        <v>0</v>
      </c>
    </row>
    <row r="1012" spans="1:5" hidden="1" outlineLevel="1" x14ac:dyDescent="0.25">
      <c r="A1012" s="22"/>
      <c r="B1012" s="59" t="s">
        <v>379</v>
      </c>
      <c r="C1012" s="17"/>
      <c r="D1012" s="17"/>
      <c r="E1012" s="207">
        <f t="shared" si="23"/>
        <v>0</v>
      </c>
    </row>
    <row r="1013" spans="1:5" ht="6" hidden="1" customHeight="1" outlineLevel="1" x14ac:dyDescent="0.25">
      <c r="A1013" s="22"/>
      <c r="B1013" s="59"/>
      <c r="C1013" s="17"/>
      <c r="D1013" s="17"/>
      <c r="E1013" s="207">
        <f t="shared" si="23"/>
        <v>0</v>
      </c>
    </row>
    <row r="1014" spans="1:5" ht="45" hidden="1" outlineLevel="1" x14ac:dyDescent="0.25">
      <c r="A1014" s="22"/>
      <c r="B1014" s="56" t="s">
        <v>623</v>
      </c>
      <c r="C1014" s="17"/>
      <c r="D1014" s="17"/>
      <c r="E1014" s="207">
        <f t="shared" si="23"/>
        <v>0</v>
      </c>
    </row>
    <row r="1015" spans="1:5" ht="6" hidden="1" customHeight="1" outlineLevel="1" x14ac:dyDescent="0.25">
      <c r="A1015" s="22"/>
      <c r="B1015" s="59"/>
      <c r="C1015" s="17"/>
      <c r="D1015" s="17"/>
      <c r="E1015" s="207">
        <f t="shared" si="23"/>
        <v>0</v>
      </c>
    </row>
    <row r="1016" spans="1:5" ht="22.5" hidden="1" outlineLevel="1" x14ac:dyDescent="0.25">
      <c r="A1016" s="177" t="s">
        <v>380</v>
      </c>
      <c r="B1016" s="178" t="s">
        <v>381</v>
      </c>
      <c r="C1016" s="101">
        <f>C1018+C1024</f>
        <v>0</v>
      </c>
      <c r="D1016" s="101">
        <f>D1018+D1024</f>
        <v>0</v>
      </c>
      <c r="E1016" s="207">
        <f t="shared" si="23"/>
        <v>0</v>
      </c>
    </row>
    <row r="1017" spans="1:5" ht="6" hidden="1" customHeight="1" outlineLevel="1" x14ac:dyDescent="0.25">
      <c r="A1017" s="22"/>
      <c r="B1017" s="61"/>
      <c r="C1017" s="17"/>
      <c r="D1017" s="17"/>
      <c r="E1017" s="207">
        <f t="shared" si="23"/>
        <v>0</v>
      </c>
    </row>
    <row r="1018" spans="1:5" hidden="1" outlineLevel="1" x14ac:dyDescent="0.25">
      <c r="A1018" s="22"/>
      <c r="B1018" s="59" t="s">
        <v>382</v>
      </c>
      <c r="C1018" s="30">
        <f>C1022</f>
        <v>0</v>
      </c>
      <c r="D1018" s="30">
        <f>D1022</f>
        <v>0</v>
      </c>
      <c r="E1018" s="207">
        <f t="shared" si="23"/>
        <v>0</v>
      </c>
    </row>
    <row r="1019" spans="1:5" ht="6" hidden="1" customHeight="1" outlineLevel="1" x14ac:dyDescent="0.25">
      <c r="A1019" s="22"/>
      <c r="B1019" s="61"/>
      <c r="C1019" s="46"/>
      <c r="D1019" s="46"/>
      <c r="E1019" s="207">
        <f t="shared" si="23"/>
        <v>0</v>
      </c>
    </row>
    <row r="1020" spans="1:5" hidden="1" outlineLevel="1" x14ac:dyDescent="0.25">
      <c r="A1020" s="22"/>
      <c r="B1020" s="59" t="s">
        <v>383</v>
      </c>
      <c r="C1020" s="30"/>
      <c r="D1020" s="30"/>
      <c r="E1020" s="207">
        <f t="shared" si="23"/>
        <v>0</v>
      </c>
    </row>
    <row r="1021" spans="1:5" ht="6" hidden="1" customHeight="1" outlineLevel="1" x14ac:dyDescent="0.25">
      <c r="A1021" s="22"/>
      <c r="B1021" s="61"/>
      <c r="C1021" s="46"/>
      <c r="D1021" s="46"/>
      <c r="E1021" s="207">
        <f t="shared" si="23"/>
        <v>0</v>
      </c>
    </row>
    <row r="1022" spans="1:5" hidden="1" outlineLevel="1" x14ac:dyDescent="0.25">
      <c r="A1022" s="22"/>
      <c r="B1022" s="14" t="s">
        <v>17</v>
      </c>
      <c r="C1022" s="46"/>
      <c r="D1022" s="46"/>
      <c r="E1022" s="207">
        <f t="shared" si="23"/>
        <v>0</v>
      </c>
    </row>
    <row r="1023" spans="1:5" ht="6" hidden="1" customHeight="1" outlineLevel="1" x14ac:dyDescent="0.25">
      <c r="A1023" s="22"/>
      <c r="B1023" s="29"/>
      <c r="C1023" s="46"/>
      <c r="D1023" s="46"/>
      <c r="E1023" s="207">
        <f t="shared" si="23"/>
        <v>0</v>
      </c>
    </row>
    <row r="1024" spans="1:5" hidden="1" outlineLevel="1" x14ac:dyDescent="0.25">
      <c r="A1024" s="22"/>
      <c r="B1024" s="59" t="s">
        <v>358</v>
      </c>
      <c r="C1024" s="46">
        <f>C1028</f>
        <v>0</v>
      </c>
      <c r="D1024" s="46">
        <f>D1028</f>
        <v>0</v>
      </c>
      <c r="E1024" s="207">
        <f t="shared" si="23"/>
        <v>0</v>
      </c>
    </row>
    <row r="1025" spans="1:5" ht="6" hidden="1" customHeight="1" outlineLevel="1" x14ac:dyDescent="0.25">
      <c r="A1025" s="22"/>
      <c r="B1025" s="61"/>
      <c r="C1025" s="26"/>
      <c r="D1025" s="17"/>
      <c r="E1025" s="207">
        <f t="shared" si="23"/>
        <v>0</v>
      </c>
    </row>
    <row r="1026" spans="1:5" hidden="1" outlineLevel="1" x14ac:dyDescent="0.25">
      <c r="A1026" s="22"/>
      <c r="B1026" s="59" t="s">
        <v>384</v>
      </c>
      <c r="C1026" s="26"/>
      <c r="D1026" s="17"/>
      <c r="E1026" s="207">
        <f t="shared" si="23"/>
        <v>0</v>
      </c>
    </row>
    <row r="1027" spans="1:5" ht="6" hidden="1" customHeight="1" outlineLevel="1" x14ac:dyDescent="0.25">
      <c r="A1027" s="22"/>
      <c r="B1027" s="61"/>
      <c r="C1027" s="26"/>
      <c r="D1027" s="17"/>
      <c r="E1027" s="207">
        <f t="shared" ref="E1027:E1090" si="24">D1027-C1027</f>
        <v>0</v>
      </c>
    </row>
    <row r="1028" spans="1:5" ht="62.25" hidden="1" customHeight="1" outlineLevel="1" x14ac:dyDescent="0.25">
      <c r="A1028" s="22"/>
      <c r="B1028" s="56" t="s">
        <v>688</v>
      </c>
      <c r="C1028" s="17"/>
      <c r="D1028" s="17"/>
      <c r="E1028" s="207">
        <f t="shared" si="24"/>
        <v>0</v>
      </c>
    </row>
    <row r="1029" spans="1:5" ht="6" hidden="1" customHeight="1" outlineLevel="1" x14ac:dyDescent="0.25">
      <c r="A1029" s="22"/>
      <c r="B1029" s="29"/>
      <c r="C1029" s="17"/>
      <c r="D1029" s="17"/>
      <c r="E1029" s="207">
        <f t="shared" si="24"/>
        <v>0</v>
      </c>
    </row>
    <row r="1030" spans="1:5" hidden="1" outlineLevel="1" x14ac:dyDescent="0.25">
      <c r="A1030" s="177" t="s">
        <v>385</v>
      </c>
      <c r="B1030" s="178" t="s">
        <v>386</v>
      </c>
      <c r="C1030" s="101">
        <f>C1032+C1040</f>
        <v>0</v>
      </c>
      <c r="D1030" s="101">
        <f>D1032+D1040</f>
        <v>0</v>
      </c>
      <c r="E1030" s="207">
        <f t="shared" si="24"/>
        <v>0</v>
      </c>
    </row>
    <row r="1031" spans="1:5" ht="6" hidden="1" customHeight="1" outlineLevel="1" x14ac:dyDescent="0.25">
      <c r="A1031" s="22"/>
      <c r="B1031" s="61"/>
      <c r="C1031" s="17"/>
      <c r="D1031" s="17"/>
      <c r="E1031" s="207">
        <f t="shared" si="24"/>
        <v>0</v>
      </c>
    </row>
    <row r="1032" spans="1:5" hidden="1" outlineLevel="1" x14ac:dyDescent="0.25">
      <c r="A1032" s="22" t="s">
        <v>387</v>
      </c>
      <c r="B1032" s="27" t="s">
        <v>388</v>
      </c>
      <c r="C1032" s="17">
        <f>C1038</f>
        <v>0</v>
      </c>
      <c r="D1032" s="17">
        <f>D1038</f>
        <v>0</v>
      </c>
      <c r="E1032" s="207">
        <f t="shared" si="24"/>
        <v>0</v>
      </c>
    </row>
    <row r="1033" spans="1:5" ht="6" hidden="1" customHeight="1" outlineLevel="1" x14ac:dyDescent="0.25">
      <c r="A1033" s="22"/>
      <c r="B1033" s="61"/>
      <c r="C1033" s="17"/>
      <c r="D1033" s="17"/>
      <c r="E1033" s="207">
        <f t="shared" si="24"/>
        <v>0</v>
      </c>
    </row>
    <row r="1034" spans="1:5" hidden="1" outlineLevel="1" x14ac:dyDescent="0.25">
      <c r="A1034" s="22"/>
      <c r="B1034" s="59" t="s">
        <v>358</v>
      </c>
      <c r="C1034" s="23"/>
      <c r="D1034" s="16"/>
      <c r="E1034" s="207">
        <f t="shared" si="24"/>
        <v>0</v>
      </c>
    </row>
    <row r="1035" spans="1:5" ht="6" hidden="1" customHeight="1" outlineLevel="1" x14ac:dyDescent="0.25">
      <c r="A1035" s="22"/>
      <c r="B1035" s="61"/>
      <c r="C1035" s="17"/>
      <c r="D1035" s="17"/>
      <c r="E1035" s="207">
        <f t="shared" si="24"/>
        <v>0</v>
      </c>
    </row>
    <row r="1036" spans="1:5" hidden="1" outlineLevel="1" x14ac:dyDescent="0.25">
      <c r="A1036" s="22"/>
      <c r="B1036" s="59" t="s">
        <v>389</v>
      </c>
      <c r="C1036" s="23"/>
      <c r="D1036" s="28"/>
      <c r="E1036" s="207">
        <f t="shared" si="24"/>
        <v>0</v>
      </c>
    </row>
    <row r="1037" spans="1:5" ht="6" hidden="1" customHeight="1" outlineLevel="1" x14ac:dyDescent="0.25">
      <c r="A1037" s="22"/>
      <c r="B1037" s="61"/>
      <c r="C1037" s="17"/>
      <c r="D1037" s="17"/>
      <c r="E1037" s="207">
        <f t="shared" si="24"/>
        <v>0</v>
      </c>
    </row>
    <row r="1038" spans="1:5" ht="51.75" hidden="1" customHeight="1" outlineLevel="1" x14ac:dyDescent="0.25">
      <c r="A1038" s="22"/>
      <c r="B1038" s="56" t="s">
        <v>689</v>
      </c>
      <c r="C1038" s="17"/>
      <c r="D1038" s="17"/>
      <c r="E1038" s="207">
        <f t="shared" si="24"/>
        <v>0</v>
      </c>
    </row>
    <row r="1039" spans="1:5" ht="6" hidden="1" customHeight="1" outlineLevel="1" x14ac:dyDescent="0.25">
      <c r="A1039" s="22"/>
      <c r="B1039" s="29"/>
      <c r="C1039" s="26"/>
      <c r="D1039" s="17"/>
      <c r="E1039" s="207">
        <f t="shared" si="24"/>
        <v>0</v>
      </c>
    </row>
    <row r="1040" spans="1:5" hidden="1" outlineLevel="1" x14ac:dyDescent="0.25">
      <c r="A1040" s="22" t="s">
        <v>390</v>
      </c>
      <c r="B1040" s="27" t="s">
        <v>391</v>
      </c>
      <c r="C1040" s="17">
        <f>C1046</f>
        <v>0</v>
      </c>
      <c r="D1040" s="17">
        <f>D1046</f>
        <v>0</v>
      </c>
      <c r="E1040" s="207">
        <f t="shared" si="24"/>
        <v>0</v>
      </c>
    </row>
    <row r="1041" spans="1:5" ht="6" hidden="1" customHeight="1" outlineLevel="1" x14ac:dyDescent="0.25">
      <c r="A1041" s="22"/>
      <c r="B1041" s="27"/>
      <c r="C1041" s="17"/>
      <c r="D1041" s="25"/>
      <c r="E1041" s="207">
        <f t="shared" si="24"/>
        <v>0</v>
      </c>
    </row>
    <row r="1042" spans="1:5" hidden="1" outlineLevel="1" x14ac:dyDescent="0.25">
      <c r="A1042" s="22"/>
      <c r="B1042" s="59" t="s">
        <v>358</v>
      </c>
      <c r="C1042" s="23"/>
      <c r="D1042" s="16"/>
      <c r="E1042" s="207">
        <f t="shared" si="24"/>
        <v>0</v>
      </c>
    </row>
    <row r="1043" spans="1:5" ht="6" hidden="1" customHeight="1" outlineLevel="1" x14ac:dyDescent="0.25">
      <c r="A1043" s="22"/>
      <c r="B1043" s="61"/>
      <c r="C1043" s="17"/>
      <c r="D1043" s="17"/>
      <c r="E1043" s="207">
        <f t="shared" si="24"/>
        <v>0</v>
      </c>
    </row>
    <row r="1044" spans="1:5" hidden="1" outlineLevel="1" x14ac:dyDescent="0.25">
      <c r="A1044" s="22"/>
      <c r="B1044" s="59" t="s">
        <v>389</v>
      </c>
      <c r="C1044" s="23"/>
      <c r="D1044" s="28"/>
      <c r="E1044" s="207">
        <f t="shared" si="24"/>
        <v>0</v>
      </c>
    </row>
    <row r="1045" spans="1:5" ht="6" hidden="1" customHeight="1" outlineLevel="1" x14ac:dyDescent="0.25">
      <c r="A1045" s="22"/>
      <c r="B1045" s="61"/>
      <c r="C1045" s="17"/>
      <c r="D1045" s="17"/>
      <c r="E1045" s="207">
        <f t="shared" si="24"/>
        <v>0</v>
      </c>
    </row>
    <row r="1046" spans="1:5" hidden="1" outlineLevel="1" x14ac:dyDescent="0.25">
      <c r="A1046" s="22"/>
      <c r="B1046" s="14" t="s">
        <v>17</v>
      </c>
      <c r="C1046" s="26"/>
      <c r="D1046" s="17"/>
      <c r="E1046" s="207">
        <f t="shared" si="24"/>
        <v>0</v>
      </c>
    </row>
    <row r="1047" spans="1:5" ht="6" hidden="1" customHeight="1" outlineLevel="1" x14ac:dyDescent="0.25">
      <c r="A1047" s="22"/>
      <c r="B1047" s="61"/>
      <c r="C1047" s="17"/>
      <c r="D1047" s="17"/>
      <c r="E1047" s="207">
        <f t="shared" si="24"/>
        <v>0</v>
      </c>
    </row>
    <row r="1048" spans="1:5" hidden="1" outlineLevel="1" x14ac:dyDescent="0.25">
      <c r="A1048" s="175" t="s">
        <v>392</v>
      </c>
      <c r="B1048" s="176" t="s">
        <v>393</v>
      </c>
      <c r="C1048" s="105">
        <f>C1050+C1062+C1070+C1078</f>
        <v>0</v>
      </c>
      <c r="D1048" s="105">
        <f>D1050+D1062+D1070+D1078</f>
        <v>0</v>
      </c>
      <c r="E1048" s="207">
        <f t="shared" si="24"/>
        <v>0</v>
      </c>
    </row>
    <row r="1049" spans="1:5" ht="6" hidden="1" customHeight="1" outlineLevel="1" x14ac:dyDescent="0.25">
      <c r="A1049" s="22"/>
      <c r="B1049" s="179"/>
      <c r="C1049" s="25"/>
      <c r="D1049" s="25"/>
      <c r="E1049" s="207">
        <f t="shared" si="24"/>
        <v>0</v>
      </c>
    </row>
    <row r="1050" spans="1:5" hidden="1" outlineLevel="1" x14ac:dyDescent="0.25">
      <c r="A1050" s="177" t="s">
        <v>394</v>
      </c>
      <c r="B1050" s="178" t="s">
        <v>395</v>
      </c>
      <c r="C1050" s="101">
        <f>C1054+C1058</f>
        <v>0</v>
      </c>
      <c r="D1050" s="101">
        <f>D1054+D1058</f>
        <v>0</v>
      </c>
      <c r="E1050" s="207">
        <f t="shared" si="24"/>
        <v>0</v>
      </c>
    </row>
    <row r="1051" spans="1:5" ht="6" hidden="1" customHeight="1" outlineLevel="1" x14ac:dyDescent="0.25">
      <c r="A1051" s="22"/>
      <c r="B1051" s="61"/>
      <c r="C1051" s="17"/>
      <c r="D1051" s="17"/>
      <c r="E1051" s="207">
        <f t="shared" si="24"/>
        <v>0</v>
      </c>
    </row>
    <row r="1052" spans="1:5" hidden="1" outlineLevel="1" x14ac:dyDescent="0.25">
      <c r="A1052" s="22"/>
      <c r="B1052" s="59" t="s">
        <v>396</v>
      </c>
      <c r="C1052" s="23"/>
      <c r="D1052" s="16"/>
      <c r="E1052" s="207">
        <f t="shared" si="24"/>
        <v>0</v>
      </c>
    </row>
    <row r="1053" spans="1:5" ht="6" hidden="1" customHeight="1" outlineLevel="1" x14ac:dyDescent="0.25">
      <c r="A1053" s="22"/>
      <c r="B1053" s="61"/>
      <c r="C1053" s="17"/>
      <c r="D1053" s="17"/>
      <c r="E1053" s="207">
        <f t="shared" si="24"/>
        <v>0</v>
      </c>
    </row>
    <row r="1054" spans="1:5" hidden="1" outlineLevel="1" x14ac:dyDescent="0.25">
      <c r="A1054" s="22"/>
      <c r="B1054" s="59" t="s">
        <v>397</v>
      </c>
      <c r="C1054" s="30">
        <f>C1056</f>
        <v>0</v>
      </c>
      <c r="D1054" s="30">
        <f>D1056</f>
        <v>0</v>
      </c>
      <c r="E1054" s="207">
        <f t="shared" si="24"/>
        <v>0</v>
      </c>
    </row>
    <row r="1055" spans="1:5" ht="6" hidden="1" customHeight="1" outlineLevel="1" x14ac:dyDescent="0.25">
      <c r="A1055" s="22"/>
      <c r="B1055" s="61"/>
      <c r="C1055" s="17"/>
      <c r="D1055" s="17"/>
      <c r="E1055" s="207">
        <f t="shared" si="24"/>
        <v>0</v>
      </c>
    </row>
    <row r="1056" spans="1:5" ht="50.25" hidden="1" customHeight="1" outlineLevel="1" x14ac:dyDescent="0.25">
      <c r="A1056" s="22"/>
      <c r="B1056" s="56" t="s">
        <v>690</v>
      </c>
      <c r="C1056" s="17"/>
      <c r="D1056" s="17"/>
      <c r="E1056" s="207">
        <f t="shared" si="24"/>
        <v>0</v>
      </c>
    </row>
    <row r="1057" spans="1:5" ht="6" hidden="1" customHeight="1" outlineLevel="1" x14ac:dyDescent="0.25">
      <c r="A1057" s="22"/>
      <c r="B1057" s="61"/>
      <c r="C1057" s="28"/>
      <c r="D1057" s="184"/>
      <c r="E1057" s="207">
        <f t="shared" si="24"/>
        <v>0</v>
      </c>
    </row>
    <row r="1058" spans="1:5" hidden="1" outlineLevel="1" x14ac:dyDescent="0.25">
      <c r="A1058" s="22"/>
      <c r="B1058" s="59" t="s">
        <v>398</v>
      </c>
      <c r="C1058" s="30">
        <f>C1060</f>
        <v>0</v>
      </c>
      <c r="D1058" s="30">
        <f>D1060</f>
        <v>0</v>
      </c>
      <c r="E1058" s="207">
        <f t="shared" si="24"/>
        <v>0</v>
      </c>
    </row>
    <row r="1059" spans="1:5" ht="6" hidden="1" customHeight="1" outlineLevel="1" x14ac:dyDescent="0.25">
      <c r="A1059" s="22"/>
      <c r="B1059" s="61"/>
      <c r="C1059" s="28"/>
      <c r="D1059" s="184"/>
      <c r="E1059" s="207">
        <f t="shared" si="24"/>
        <v>0</v>
      </c>
    </row>
    <row r="1060" spans="1:5" ht="48.75" hidden="1" customHeight="1" outlineLevel="1" x14ac:dyDescent="0.25">
      <c r="A1060" s="22"/>
      <c r="B1060" s="56" t="s">
        <v>691</v>
      </c>
      <c r="C1060" s="17"/>
      <c r="D1060" s="17"/>
      <c r="E1060" s="207">
        <f t="shared" si="24"/>
        <v>0</v>
      </c>
    </row>
    <row r="1061" spans="1:5" ht="6" hidden="1" customHeight="1" outlineLevel="1" x14ac:dyDescent="0.25">
      <c r="A1061" s="22"/>
      <c r="B1061" s="61"/>
      <c r="C1061" s="17"/>
      <c r="D1061" s="17"/>
      <c r="E1061" s="207">
        <f t="shared" si="24"/>
        <v>0</v>
      </c>
    </row>
    <row r="1062" spans="1:5" ht="22.5" hidden="1" outlineLevel="1" collapsed="1" x14ac:dyDescent="0.25">
      <c r="A1062" s="177" t="s">
        <v>399</v>
      </c>
      <c r="B1062" s="178" t="s">
        <v>400</v>
      </c>
      <c r="C1062" s="101">
        <f>C1068</f>
        <v>0</v>
      </c>
      <c r="D1062" s="101">
        <f>D1068</f>
        <v>0</v>
      </c>
      <c r="E1062" s="207">
        <f t="shared" si="24"/>
        <v>0</v>
      </c>
    </row>
    <row r="1063" spans="1:5" ht="6" hidden="1" customHeight="1" outlineLevel="1" x14ac:dyDescent="0.25">
      <c r="A1063" s="22"/>
      <c r="B1063" s="61"/>
      <c r="C1063" s="17"/>
      <c r="D1063" s="17"/>
      <c r="E1063" s="207">
        <f t="shared" si="24"/>
        <v>0</v>
      </c>
    </row>
    <row r="1064" spans="1:5" hidden="1" outlineLevel="1" x14ac:dyDescent="0.25">
      <c r="A1064" s="22"/>
      <c r="B1064" s="59" t="s">
        <v>401</v>
      </c>
      <c r="C1064" s="23"/>
      <c r="D1064" s="16"/>
      <c r="E1064" s="207">
        <f t="shared" si="24"/>
        <v>0</v>
      </c>
    </row>
    <row r="1065" spans="1:5" ht="6" hidden="1" customHeight="1" outlineLevel="1" x14ac:dyDescent="0.25">
      <c r="A1065" s="22"/>
      <c r="B1065" s="61"/>
      <c r="C1065" s="17"/>
      <c r="D1065" s="17"/>
      <c r="E1065" s="207">
        <f t="shared" si="24"/>
        <v>0</v>
      </c>
    </row>
    <row r="1066" spans="1:5" hidden="1" outlineLevel="1" x14ac:dyDescent="0.25">
      <c r="A1066" s="39"/>
      <c r="B1066" s="59" t="s">
        <v>402</v>
      </c>
      <c r="C1066" s="30"/>
      <c r="D1066" s="46"/>
      <c r="E1066" s="207">
        <f t="shared" si="24"/>
        <v>0</v>
      </c>
    </row>
    <row r="1067" spans="1:5" ht="6" hidden="1" customHeight="1" outlineLevel="1" x14ac:dyDescent="0.25">
      <c r="A1067" s="39"/>
      <c r="B1067" s="72"/>
      <c r="C1067" s="16"/>
      <c r="D1067" s="33"/>
      <c r="E1067" s="207">
        <f t="shared" si="24"/>
        <v>0</v>
      </c>
    </row>
    <row r="1068" spans="1:5" ht="22.5" hidden="1" outlineLevel="1" x14ac:dyDescent="0.25">
      <c r="A1068" s="39"/>
      <c r="B1068" s="222" t="s">
        <v>652</v>
      </c>
      <c r="C1068" s="28"/>
      <c r="D1068" s="17"/>
      <c r="E1068" s="207">
        <f t="shared" si="24"/>
        <v>0</v>
      </c>
    </row>
    <row r="1069" spans="1:5" ht="6" hidden="1" customHeight="1" outlineLevel="1" x14ac:dyDescent="0.25">
      <c r="A1069" s="39"/>
      <c r="B1069" s="29"/>
      <c r="C1069" s="16"/>
      <c r="D1069" s="33"/>
      <c r="E1069" s="207">
        <f t="shared" si="24"/>
        <v>0</v>
      </c>
    </row>
    <row r="1070" spans="1:5" hidden="1" outlineLevel="1" x14ac:dyDescent="0.25">
      <c r="A1070" s="177" t="s">
        <v>403</v>
      </c>
      <c r="B1070" s="178" t="s">
        <v>404</v>
      </c>
      <c r="C1070" s="101">
        <f>C1076</f>
        <v>0</v>
      </c>
      <c r="D1070" s="101">
        <f>D1076</f>
        <v>0</v>
      </c>
      <c r="E1070" s="207">
        <f t="shared" si="24"/>
        <v>0</v>
      </c>
    </row>
    <row r="1071" spans="1:5" ht="6" hidden="1" customHeight="1" outlineLevel="1" x14ac:dyDescent="0.25">
      <c r="A1071" s="22"/>
      <c r="B1071" s="61"/>
      <c r="C1071" s="17"/>
      <c r="D1071" s="17"/>
      <c r="E1071" s="207">
        <f t="shared" si="24"/>
        <v>0</v>
      </c>
    </row>
    <row r="1072" spans="1:5" hidden="1" outlineLevel="1" x14ac:dyDescent="0.25">
      <c r="A1072" s="22"/>
      <c r="B1072" s="59" t="s">
        <v>405</v>
      </c>
      <c r="C1072" s="23"/>
      <c r="D1072" s="16"/>
      <c r="E1072" s="207">
        <f t="shared" si="24"/>
        <v>0</v>
      </c>
    </row>
    <row r="1073" spans="1:5" ht="6" hidden="1" customHeight="1" outlineLevel="1" x14ac:dyDescent="0.25">
      <c r="A1073" s="22"/>
      <c r="B1073" s="61"/>
      <c r="C1073" s="17"/>
      <c r="D1073" s="17"/>
      <c r="E1073" s="207">
        <f t="shared" si="24"/>
        <v>0</v>
      </c>
    </row>
    <row r="1074" spans="1:5" hidden="1" outlineLevel="1" x14ac:dyDescent="0.25">
      <c r="A1074" s="22"/>
      <c r="B1074" s="59" t="s">
        <v>406</v>
      </c>
      <c r="C1074" s="23"/>
      <c r="D1074" s="16"/>
      <c r="E1074" s="207">
        <f t="shared" si="24"/>
        <v>0</v>
      </c>
    </row>
    <row r="1075" spans="1:5" ht="6" hidden="1" customHeight="1" outlineLevel="1" x14ac:dyDescent="0.25">
      <c r="A1075" s="22"/>
      <c r="B1075" s="61"/>
      <c r="C1075" s="17"/>
      <c r="D1075" s="17"/>
      <c r="E1075" s="207">
        <f t="shared" si="24"/>
        <v>0</v>
      </c>
    </row>
    <row r="1076" spans="1:5" hidden="1" outlineLevel="1" x14ac:dyDescent="0.25">
      <c r="A1076" s="22"/>
      <c r="B1076" s="14" t="s">
        <v>17</v>
      </c>
      <c r="C1076" s="26"/>
      <c r="D1076" s="17"/>
      <c r="E1076" s="207">
        <f t="shared" si="24"/>
        <v>0</v>
      </c>
    </row>
    <row r="1077" spans="1:5" ht="6" hidden="1" customHeight="1" outlineLevel="1" x14ac:dyDescent="0.25">
      <c r="A1077" s="22"/>
      <c r="B1077" s="61"/>
      <c r="C1077" s="17"/>
      <c r="D1077" s="17"/>
      <c r="E1077" s="207">
        <f t="shared" si="24"/>
        <v>0</v>
      </c>
    </row>
    <row r="1078" spans="1:5" ht="33.75" hidden="1" outlineLevel="1" x14ac:dyDescent="0.25">
      <c r="A1078" s="177" t="s">
        <v>407</v>
      </c>
      <c r="B1078" s="183" t="s">
        <v>408</v>
      </c>
      <c r="C1078" s="101">
        <f>C1080+C1086+C1096</f>
        <v>0</v>
      </c>
      <c r="D1078" s="101">
        <f>D1080+D1086+D1096</f>
        <v>0</v>
      </c>
      <c r="E1078" s="207">
        <f t="shared" si="24"/>
        <v>0</v>
      </c>
    </row>
    <row r="1079" spans="1:5" ht="6" hidden="1" customHeight="1" outlineLevel="1" x14ac:dyDescent="0.25">
      <c r="A1079" s="22"/>
      <c r="B1079" s="61"/>
      <c r="C1079" s="17"/>
      <c r="D1079" s="17"/>
      <c r="E1079" s="207">
        <f t="shared" si="24"/>
        <v>0</v>
      </c>
    </row>
    <row r="1080" spans="1:5" hidden="1" outlineLevel="1" x14ac:dyDescent="0.25">
      <c r="A1080" s="22"/>
      <c r="B1080" s="59" t="s">
        <v>409</v>
      </c>
      <c r="C1080" s="30">
        <f>C1084</f>
        <v>0</v>
      </c>
      <c r="D1080" s="30">
        <f>D1084</f>
        <v>0</v>
      </c>
      <c r="E1080" s="207">
        <f t="shared" si="24"/>
        <v>0</v>
      </c>
    </row>
    <row r="1081" spans="1:5" ht="6" hidden="1" customHeight="1" outlineLevel="1" x14ac:dyDescent="0.25">
      <c r="A1081" s="22"/>
      <c r="B1081" s="59"/>
      <c r="C1081" s="30"/>
      <c r="D1081" s="30"/>
      <c r="E1081" s="207">
        <f t="shared" si="24"/>
        <v>0</v>
      </c>
    </row>
    <row r="1082" spans="1:5" hidden="1" outlineLevel="1" x14ac:dyDescent="0.25">
      <c r="A1082" s="22"/>
      <c r="B1082" s="59" t="s">
        <v>410</v>
      </c>
      <c r="C1082" s="30"/>
      <c r="D1082" s="30"/>
      <c r="E1082" s="207">
        <f t="shared" si="24"/>
        <v>0</v>
      </c>
    </row>
    <row r="1083" spans="1:5" ht="6" hidden="1" customHeight="1" outlineLevel="1" x14ac:dyDescent="0.25">
      <c r="A1083" s="22"/>
      <c r="B1083" s="59"/>
      <c r="C1083" s="30"/>
      <c r="D1083" s="30"/>
      <c r="E1083" s="207">
        <f t="shared" si="24"/>
        <v>0</v>
      </c>
    </row>
    <row r="1084" spans="1:5" hidden="1" outlineLevel="1" x14ac:dyDescent="0.25">
      <c r="A1084" s="22"/>
      <c r="B1084" s="14" t="s">
        <v>17</v>
      </c>
      <c r="C1084" s="30"/>
      <c r="D1084" s="30"/>
      <c r="E1084" s="207">
        <f t="shared" si="24"/>
        <v>0</v>
      </c>
    </row>
    <row r="1085" spans="1:5" ht="6" hidden="1" customHeight="1" outlineLevel="1" x14ac:dyDescent="0.25">
      <c r="A1085" s="22"/>
      <c r="B1085" s="59"/>
      <c r="C1085" s="30"/>
      <c r="D1085" s="30"/>
      <c r="E1085" s="207">
        <f t="shared" si="24"/>
        <v>0</v>
      </c>
    </row>
    <row r="1086" spans="1:5" hidden="1" outlineLevel="1" x14ac:dyDescent="0.25">
      <c r="A1086" s="22"/>
      <c r="B1086" s="59" t="s">
        <v>674</v>
      </c>
      <c r="C1086" s="46">
        <f>C1090+C1094</f>
        <v>0</v>
      </c>
      <c r="D1086" s="46">
        <f>D1090+D1094</f>
        <v>0</v>
      </c>
      <c r="E1086" s="207">
        <f t="shared" si="24"/>
        <v>0</v>
      </c>
    </row>
    <row r="1087" spans="1:5" ht="6" hidden="1" customHeight="1" outlineLevel="1" x14ac:dyDescent="0.25">
      <c r="A1087" s="22"/>
      <c r="B1087" s="59"/>
      <c r="C1087" s="46"/>
      <c r="D1087" s="46"/>
      <c r="E1087" s="207">
        <f t="shared" si="24"/>
        <v>0</v>
      </c>
    </row>
    <row r="1088" spans="1:5" hidden="1" outlineLevel="1" x14ac:dyDescent="0.25">
      <c r="A1088" s="22"/>
      <c r="B1088" s="59" t="s">
        <v>411</v>
      </c>
      <c r="C1088" s="46"/>
      <c r="D1088" s="46"/>
      <c r="E1088" s="207">
        <f t="shared" si="24"/>
        <v>0</v>
      </c>
    </row>
    <row r="1089" spans="1:5" ht="6" hidden="1" customHeight="1" outlineLevel="1" x14ac:dyDescent="0.25">
      <c r="A1089" s="22"/>
      <c r="B1089" s="59"/>
      <c r="C1089" s="46"/>
      <c r="D1089" s="46"/>
      <c r="E1089" s="207">
        <f t="shared" si="24"/>
        <v>0</v>
      </c>
    </row>
    <row r="1090" spans="1:5" hidden="1" outlineLevel="1" x14ac:dyDescent="0.25">
      <c r="A1090" s="22"/>
      <c r="B1090" s="14" t="s">
        <v>17</v>
      </c>
      <c r="C1090" s="46"/>
      <c r="D1090" s="46"/>
      <c r="E1090" s="207">
        <f t="shared" si="24"/>
        <v>0</v>
      </c>
    </row>
    <row r="1091" spans="1:5" ht="6" hidden="1" customHeight="1" outlineLevel="1" x14ac:dyDescent="0.25">
      <c r="A1091" s="22"/>
      <c r="B1091" s="14"/>
      <c r="C1091" s="46"/>
      <c r="D1091" s="46"/>
      <c r="E1091" s="207">
        <f t="shared" ref="E1091:E1154" si="25">D1091-C1091</f>
        <v>0</v>
      </c>
    </row>
    <row r="1092" spans="1:5" hidden="1" outlineLevel="1" x14ac:dyDescent="0.25">
      <c r="A1092" s="22"/>
      <c r="B1092" s="59" t="s">
        <v>412</v>
      </c>
      <c r="C1092" s="30"/>
      <c r="D1092" s="30"/>
      <c r="E1092" s="207">
        <f t="shared" si="25"/>
        <v>0</v>
      </c>
    </row>
    <row r="1093" spans="1:5" ht="6" hidden="1" customHeight="1" outlineLevel="1" x14ac:dyDescent="0.25">
      <c r="A1093" s="22"/>
      <c r="B1093" s="59"/>
      <c r="C1093" s="30"/>
      <c r="D1093" s="30"/>
      <c r="E1093" s="207">
        <f t="shared" si="25"/>
        <v>0</v>
      </c>
    </row>
    <row r="1094" spans="1:5" ht="48.75" hidden="1" customHeight="1" outlineLevel="1" x14ac:dyDescent="0.25">
      <c r="A1094" s="22"/>
      <c r="B1094" s="56" t="s">
        <v>692</v>
      </c>
      <c r="C1094" s="184"/>
      <c r="D1094" s="184"/>
      <c r="E1094" s="207">
        <f t="shared" si="25"/>
        <v>0</v>
      </c>
    </row>
    <row r="1095" spans="1:5" ht="6" hidden="1" customHeight="1" outlineLevel="1" x14ac:dyDescent="0.25">
      <c r="A1095" s="22"/>
      <c r="B1095" s="59"/>
      <c r="C1095" s="30"/>
      <c r="D1095" s="30"/>
      <c r="E1095" s="207">
        <f t="shared" si="25"/>
        <v>0</v>
      </c>
    </row>
    <row r="1096" spans="1:5" hidden="1" outlineLevel="1" x14ac:dyDescent="0.25">
      <c r="A1096" s="22"/>
      <c r="B1096" s="59" t="s">
        <v>413</v>
      </c>
      <c r="C1096" s="30">
        <f>C1100</f>
        <v>0</v>
      </c>
      <c r="D1096" s="30">
        <f>D1100</f>
        <v>0</v>
      </c>
      <c r="E1096" s="207">
        <f t="shared" si="25"/>
        <v>0</v>
      </c>
    </row>
    <row r="1097" spans="1:5" ht="6" hidden="1" customHeight="1" outlineLevel="1" x14ac:dyDescent="0.25">
      <c r="A1097" s="22"/>
      <c r="B1097" s="59"/>
      <c r="C1097" s="23"/>
      <c r="D1097" s="60"/>
      <c r="E1097" s="207">
        <f t="shared" si="25"/>
        <v>0</v>
      </c>
    </row>
    <row r="1098" spans="1:5" hidden="1" outlineLevel="1" x14ac:dyDescent="0.25">
      <c r="A1098" s="22"/>
      <c r="B1098" s="59" t="s">
        <v>414</v>
      </c>
      <c r="C1098" s="23"/>
      <c r="D1098" s="60"/>
      <c r="E1098" s="207">
        <f t="shared" si="25"/>
        <v>0</v>
      </c>
    </row>
    <row r="1099" spans="1:5" ht="6" hidden="1" customHeight="1" outlineLevel="1" x14ac:dyDescent="0.25">
      <c r="A1099" s="22"/>
      <c r="B1099" s="61"/>
      <c r="C1099" s="17"/>
      <c r="D1099" s="17"/>
      <c r="E1099" s="207">
        <f t="shared" si="25"/>
        <v>0</v>
      </c>
    </row>
    <row r="1100" spans="1:5" hidden="1" outlineLevel="1" x14ac:dyDescent="0.25">
      <c r="A1100" s="22"/>
      <c r="B1100" s="14" t="s">
        <v>17</v>
      </c>
      <c r="C1100" s="26"/>
      <c r="D1100" s="17"/>
      <c r="E1100" s="207">
        <f t="shared" si="25"/>
        <v>0</v>
      </c>
    </row>
    <row r="1101" spans="1:5" ht="6" hidden="1" customHeight="1" outlineLevel="1" x14ac:dyDescent="0.25">
      <c r="A1101" s="22"/>
      <c r="B1101" s="29"/>
      <c r="C1101" s="26"/>
      <c r="D1101" s="17"/>
      <c r="E1101" s="207">
        <f t="shared" si="25"/>
        <v>0</v>
      </c>
    </row>
    <row r="1102" spans="1:5" hidden="1" outlineLevel="1" x14ac:dyDescent="0.25">
      <c r="A1102" s="185" t="s">
        <v>415</v>
      </c>
      <c r="B1102" s="102" t="s">
        <v>416</v>
      </c>
      <c r="C1102" s="103">
        <f>C1104+C1124+C1134+C1156</f>
        <v>0</v>
      </c>
      <c r="D1102" s="103">
        <f>D1104+D1124+D1134+D1156</f>
        <v>0</v>
      </c>
      <c r="E1102" s="207">
        <f t="shared" si="25"/>
        <v>0</v>
      </c>
    </row>
    <row r="1103" spans="1:5" ht="6" hidden="1" customHeight="1" outlineLevel="1" x14ac:dyDescent="0.25">
      <c r="A1103" s="22"/>
      <c r="B1103" s="27"/>
      <c r="C1103" s="18"/>
      <c r="D1103" s="184"/>
      <c r="E1103" s="207">
        <f t="shared" si="25"/>
        <v>0</v>
      </c>
    </row>
    <row r="1104" spans="1:5" hidden="1" outlineLevel="1" x14ac:dyDescent="0.25">
      <c r="A1104" s="186" t="s">
        <v>417</v>
      </c>
      <c r="B1104" s="104" t="s">
        <v>418</v>
      </c>
      <c r="C1104" s="105">
        <f>C1106</f>
        <v>0</v>
      </c>
      <c r="D1104" s="105">
        <f>D1106</f>
        <v>0</v>
      </c>
      <c r="E1104" s="207">
        <f t="shared" si="25"/>
        <v>0</v>
      </c>
    </row>
    <row r="1105" spans="1:5" ht="6" hidden="1" customHeight="1" outlineLevel="1" x14ac:dyDescent="0.25">
      <c r="A1105" s="22"/>
      <c r="B1105" s="10"/>
      <c r="C1105" s="25"/>
      <c r="D1105" s="184"/>
      <c r="E1105" s="207">
        <f t="shared" si="25"/>
        <v>0</v>
      </c>
    </row>
    <row r="1106" spans="1:5" hidden="1" outlineLevel="1" x14ac:dyDescent="0.25">
      <c r="A1106" s="98" t="s">
        <v>419</v>
      </c>
      <c r="B1106" s="106" t="s">
        <v>420</v>
      </c>
      <c r="C1106" s="101">
        <f>C1108+C1118</f>
        <v>0</v>
      </c>
      <c r="D1106" s="101">
        <f>D1108+D1118</f>
        <v>0</v>
      </c>
      <c r="E1106" s="207">
        <f t="shared" si="25"/>
        <v>0</v>
      </c>
    </row>
    <row r="1107" spans="1:5" ht="6" hidden="1" customHeight="1" outlineLevel="1" x14ac:dyDescent="0.25">
      <c r="A1107" s="22"/>
      <c r="B1107" s="5"/>
      <c r="C1107" s="17"/>
      <c r="D1107" s="17"/>
      <c r="E1107" s="207">
        <f t="shared" si="25"/>
        <v>0</v>
      </c>
    </row>
    <row r="1108" spans="1:5" hidden="1" outlineLevel="1" x14ac:dyDescent="0.25">
      <c r="A1108" s="22"/>
      <c r="B1108" s="11" t="s">
        <v>435</v>
      </c>
      <c r="C1108" s="30">
        <f>C1112+C1116</f>
        <v>0</v>
      </c>
      <c r="D1108" s="30">
        <f>D1112+D1116</f>
        <v>0</v>
      </c>
      <c r="E1108" s="207">
        <f t="shared" si="25"/>
        <v>0</v>
      </c>
    </row>
    <row r="1109" spans="1:5" ht="6" hidden="1" customHeight="1" outlineLevel="1" x14ac:dyDescent="0.25">
      <c r="A1109" s="22"/>
      <c r="B1109" s="5"/>
      <c r="C1109" s="17"/>
      <c r="D1109" s="17"/>
      <c r="E1109" s="207">
        <f t="shared" si="25"/>
        <v>0</v>
      </c>
    </row>
    <row r="1110" spans="1:5" hidden="1" outlineLevel="1" x14ac:dyDescent="0.25">
      <c r="A1110" s="22"/>
      <c r="B1110" s="11" t="s">
        <v>421</v>
      </c>
      <c r="C1110" s="30"/>
      <c r="D1110" s="30"/>
      <c r="E1110" s="207">
        <f t="shared" si="25"/>
        <v>0</v>
      </c>
    </row>
    <row r="1111" spans="1:5" ht="6" hidden="1" customHeight="1" outlineLevel="1" x14ac:dyDescent="0.25">
      <c r="A1111" s="22"/>
      <c r="B1111" s="5"/>
      <c r="C1111" s="17"/>
      <c r="D1111" s="17"/>
      <c r="E1111" s="207">
        <f t="shared" si="25"/>
        <v>0</v>
      </c>
    </row>
    <row r="1112" spans="1:5" ht="33.75" hidden="1" outlineLevel="1" x14ac:dyDescent="0.25">
      <c r="A1112" s="22"/>
      <c r="B1112" s="137" t="s">
        <v>560</v>
      </c>
      <c r="C1112" s="17"/>
      <c r="D1112" s="17"/>
      <c r="E1112" s="207">
        <f t="shared" si="25"/>
        <v>0</v>
      </c>
    </row>
    <row r="1113" spans="1:5" ht="6" hidden="1" customHeight="1" outlineLevel="1" x14ac:dyDescent="0.25">
      <c r="A1113" s="22"/>
      <c r="B1113" s="187"/>
      <c r="C1113" s="16"/>
      <c r="D1113" s="16"/>
      <c r="E1113" s="207">
        <f t="shared" si="25"/>
        <v>0</v>
      </c>
    </row>
    <row r="1114" spans="1:5" hidden="1" outlineLevel="1" x14ac:dyDescent="0.25">
      <c r="A1114" s="22"/>
      <c r="B1114" s="11" t="s">
        <v>422</v>
      </c>
      <c r="C1114" s="30"/>
      <c r="D1114" s="30"/>
      <c r="E1114" s="207">
        <f t="shared" si="25"/>
        <v>0</v>
      </c>
    </row>
    <row r="1115" spans="1:5" ht="6" hidden="1" customHeight="1" outlineLevel="1" x14ac:dyDescent="0.25">
      <c r="A1115" s="22"/>
      <c r="B1115" s="11"/>
      <c r="C1115" s="16"/>
      <c r="D1115" s="16"/>
      <c r="E1115" s="207">
        <f t="shared" si="25"/>
        <v>0</v>
      </c>
    </row>
    <row r="1116" spans="1:5" ht="33.75" hidden="1" outlineLevel="1" x14ac:dyDescent="0.25">
      <c r="A1116" s="22"/>
      <c r="B1116" s="132" t="s">
        <v>559</v>
      </c>
      <c r="C1116" s="17"/>
      <c r="D1116" s="16"/>
      <c r="E1116" s="207">
        <f t="shared" si="25"/>
        <v>0</v>
      </c>
    </row>
    <row r="1117" spans="1:5" ht="6" hidden="1" customHeight="1" outlineLevel="1" x14ac:dyDescent="0.25">
      <c r="A1117" s="22"/>
      <c r="B1117" s="14"/>
      <c r="C1117" s="16"/>
      <c r="D1117" s="16"/>
      <c r="E1117" s="207">
        <f t="shared" si="25"/>
        <v>0</v>
      </c>
    </row>
    <row r="1118" spans="1:5" hidden="1" outlineLevel="1" x14ac:dyDescent="0.25">
      <c r="A1118" s="22"/>
      <c r="B1118" s="11" t="s">
        <v>226</v>
      </c>
      <c r="C1118" s="30">
        <f>C1122</f>
        <v>0</v>
      </c>
      <c r="D1118" s="30">
        <f>D1122</f>
        <v>0</v>
      </c>
      <c r="E1118" s="207">
        <f t="shared" si="25"/>
        <v>0</v>
      </c>
    </row>
    <row r="1119" spans="1:5" ht="6" hidden="1" customHeight="1" outlineLevel="1" x14ac:dyDescent="0.25">
      <c r="A1119" s="22"/>
      <c r="B1119" s="5"/>
      <c r="C1119" s="17"/>
      <c r="D1119" s="17"/>
      <c r="E1119" s="207">
        <f t="shared" si="25"/>
        <v>0</v>
      </c>
    </row>
    <row r="1120" spans="1:5" hidden="1" outlineLevel="1" x14ac:dyDescent="0.25">
      <c r="A1120" s="22"/>
      <c r="B1120" s="11" t="s">
        <v>423</v>
      </c>
      <c r="C1120" s="28"/>
      <c r="D1120" s="30"/>
      <c r="E1120" s="207">
        <f t="shared" si="25"/>
        <v>0</v>
      </c>
    </row>
    <row r="1121" spans="1:5" ht="6" hidden="1" customHeight="1" outlineLevel="1" x14ac:dyDescent="0.25">
      <c r="A1121" s="22"/>
      <c r="B1121" s="5"/>
      <c r="C1121" s="17"/>
      <c r="D1121" s="17"/>
      <c r="E1121" s="207">
        <f t="shared" si="25"/>
        <v>0</v>
      </c>
    </row>
    <row r="1122" spans="1:5" hidden="1" outlineLevel="1" x14ac:dyDescent="0.25">
      <c r="A1122" s="22"/>
      <c r="B1122" s="14" t="s">
        <v>17</v>
      </c>
      <c r="C1122" s="17"/>
      <c r="D1122" s="17"/>
      <c r="E1122" s="207">
        <f t="shared" si="25"/>
        <v>0</v>
      </c>
    </row>
    <row r="1123" spans="1:5" ht="6" hidden="1" customHeight="1" outlineLevel="1" x14ac:dyDescent="0.25">
      <c r="A1123" s="22"/>
      <c r="B1123" s="61"/>
      <c r="C1123" s="16"/>
      <c r="D1123" s="28"/>
      <c r="E1123" s="207">
        <f t="shared" si="25"/>
        <v>0</v>
      </c>
    </row>
    <row r="1124" spans="1:5" hidden="1" outlineLevel="1" x14ac:dyDescent="0.25">
      <c r="A1124" s="186" t="s">
        <v>424</v>
      </c>
      <c r="B1124" s="104" t="s">
        <v>425</v>
      </c>
      <c r="C1124" s="105">
        <f>C1126</f>
        <v>0</v>
      </c>
      <c r="D1124" s="105">
        <f>D1126</f>
        <v>0</v>
      </c>
      <c r="E1124" s="207">
        <f t="shared" si="25"/>
        <v>0</v>
      </c>
    </row>
    <row r="1125" spans="1:5" ht="6" hidden="1" customHeight="1" outlineLevel="1" x14ac:dyDescent="0.25">
      <c r="A1125" s="22"/>
      <c r="B1125" s="62"/>
      <c r="C1125" s="17"/>
      <c r="D1125" s="188"/>
      <c r="E1125" s="207">
        <f t="shared" si="25"/>
        <v>0</v>
      </c>
    </row>
    <row r="1126" spans="1:5" hidden="1" outlineLevel="1" x14ac:dyDescent="0.25">
      <c r="A1126" s="98" t="s">
        <v>426</v>
      </c>
      <c r="B1126" s="106" t="s">
        <v>427</v>
      </c>
      <c r="C1126" s="101">
        <f>C1132</f>
        <v>0</v>
      </c>
      <c r="D1126" s="101">
        <f>D1132</f>
        <v>0</v>
      </c>
      <c r="E1126" s="207">
        <f t="shared" si="25"/>
        <v>0</v>
      </c>
    </row>
    <row r="1127" spans="1:5" ht="6" hidden="1" customHeight="1" outlineLevel="1" x14ac:dyDescent="0.25">
      <c r="A1127" s="22"/>
      <c r="B1127" s="27"/>
      <c r="C1127" s="18"/>
      <c r="D1127" s="18"/>
      <c r="E1127" s="207">
        <f t="shared" si="25"/>
        <v>0</v>
      </c>
    </row>
    <row r="1128" spans="1:5" hidden="1" outlineLevel="1" x14ac:dyDescent="0.25">
      <c r="A1128" s="22"/>
      <c r="B1128" s="11" t="s">
        <v>435</v>
      </c>
      <c r="C1128" s="28"/>
      <c r="D1128" s="18"/>
      <c r="E1128" s="207">
        <f t="shared" si="25"/>
        <v>0</v>
      </c>
    </row>
    <row r="1129" spans="1:5" ht="6" hidden="1" customHeight="1" outlineLevel="1" x14ac:dyDescent="0.25">
      <c r="A1129" s="22"/>
      <c r="B1129" s="5"/>
      <c r="C1129" s="17"/>
      <c r="D1129" s="18"/>
      <c r="E1129" s="207">
        <f t="shared" si="25"/>
        <v>0</v>
      </c>
    </row>
    <row r="1130" spans="1:5" hidden="1" outlineLevel="1" x14ac:dyDescent="0.25">
      <c r="A1130" s="22"/>
      <c r="B1130" s="11" t="s">
        <v>428</v>
      </c>
      <c r="C1130" s="28"/>
      <c r="D1130" s="18"/>
      <c r="E1130" s="207">
        <f t="shared" si="25"/>
        <v>0</v>
      </c>
    </row>
    <row r="1131" spans="1:5" ht="6" hidden="1" customHeight="1" outlineLevel="1" x14ac:dyDescent="0.25">
      <c r="A1131" s="22"/>
      <c r="B1131" s="5"/>
      <c r="C1131" s="17"/>
      <c r="D1131" s="188"/>
      <c r="E1131" s="207">
        <f t="shared" si="25"/>
        <v>0</v>
      </c>
    </row>
    <row r="1132" spans="1:5" ht="45" hidden="1" outlineLevel="1" x14ac:dyDescent="0.25">
      <c r="A1132" s="22"/>
      <c r="B1132" s="56" t="s">
        <v>554</v>
      </c>
      <c r="C1132" s="17"/>
      <c r="D1132" s="68"/>
      <c r="E1132" s="207">
        <f t="shared" si="25"/>
        <v>0</v>
      </c>
    </row>
    <row r="1133" spans="1:5" ht="6" hidden="1" customHeight="1" outlineLevel="1" x14ac:dyDescent="0.25">
      <c r="A1133" s="22"/>
      <c r="B1133" s="189"/>
      <c r="C1133" s="17"/>
      <c r="D1133" s="188"/>
      <c r="E1133" s="207">
        <f t="shared" si="25"/>
        <v>0</v>
      </c>
    </row>
    <row r="1134" spans="1:5" hidden="1" outlineLevel="1" x14ac:dyDescent="0.25">
      <c r="A1134" s="186" t="s">
        <v>429</v>
      </c>
      <c r="B1134" s="104" t="s">
        <v>430</v>
      </c>
      <c r="C1134" s="105">
        <f>C1136+C1146</f>
        <v>0</v>
      </c>
      <c r="D1134" s="105">
        <f>D1136+D1146</f>
        <v>0</v>
      </c>
      <c r="E1134" s="207">
        <f t="shared" si="25"/>
        <v>0</v>
      </c>
    </row>
    <row r="1135" spans="1:5" ht="6" hidden="1" customHeight="1" outlineLevel="1" x14ac:dyDescent="0.25">
      <c r="A1135" s="22"/>
      <c r="B1135" s="189"/>
      <c r="C1135" s="17"/>
      <c r="D1135" s="188"/>
      <c r="E1135" s="207">
        <f t="shared" si="25"/>
        <v>0</v>
      </c>
    </row>
    <row r="1136" spans="1:5" hidden="1" outlineLevel="1" x14ac:dyDescent="0.25">
      <c r="A1136" s="98" t="s">
        <v>431</v>
      </c>
      <c r="B1136" s="106" t="s">
        <v>432</v>
      </c>
      <c r="C1136" s="101">
        <f>C1138</f>
        <v>0</v>
      </c>
      <c r="D1136" s="101">
        <f>D1138</f>
        <v>0</v>
      </c>
      <c r="E1136" s="207">
        <f t="shared" si="25"/>
        <v>0</v>
      </c>
    </row>
    <row r="1137" spans="1:5" ht="6" hidden="1" customHeight="1" outlineLevel="1" x14ac:dyDescent="0.25">
      <c r="A1137" s="6"/>
      <c r="B1137" s="27"/>
      <c r="C1137" s="18"/>
      <c r="D1137" s="190"/>
      <c r="E1137" s="207">
        <f t="shared" si="25"/>
        <v>0</v>
      </c>
    </row>
    <row r="1138" spans="1:5" hidden="1" outlineLevel="1" x14ac:dyDescent="0.25">
      <c r="A1138" s="22" t="s">
        <v>433</v>
      </c>
      <c r="B1138" s="27" t="s">
        <v>434</v>
      </c>
      <c r="C1138" s="18">
        <f>C1144</f>
        <v>0</v>
      </c>
      <c r="D1138" s="18">
        <f>D1144</f>
        <v>0</v>
      </c>
      <c r="E1138" s="207">
        <f t="shared" si="25"/>
        <v>0</v>
      </c>
    </row>
    <row r="1139" spans="1:5" ht="6" hidden="1" customHeight="1" outlineLevel="1" x14ac:dyDescent="0.25">
      <c r="A1139" s="6"/>
      <c r="B1139" s="27"/>
      <c r="C1139" s="18"/>
      <c r="D1139" s="190"/>
      <c r="E1139" s="207">
        <f t="shared" si="25"/>
        <v>0</v>
      </c>
    </row>
    <row r="1140" spans="1:5" hidden="1" outlineLevel="1" x14ac:dyDescent="0.25">
      <c r="A1140" s="6"/>
      <c r="B1140" s="11" t="s">
        <v>435</v>
      </c>
      <c r="C1140" s="18"/>
      <c r="D1140" s="190"/>
      <c r="E1140" s="207">
        <f t="shared" si="25"/>
        <v>0</v>
      </c>
    </row>
    <row r="1141" spans="1:5" ht="6" hidden="1" customHeight="1" outlineLevel="1" x14ac:dyDescent="0.25">
      <c r="A1141" s="6"/>
      <c r="B1141" s="191"/>
      <c r="C1141" s="18"/>
      <c r="D1141" s="190"/>
      <c r="E1141" s="207">
        <f t="shared" si="25"/>
        <v>0</v>
      </c>
    </row>
    <row r="1142" spans="1:5" hidden="1" outlineLevel="1" x14ac:dyDescent="0.25">
      <c r="A1142" s="6"/>
      <c r="B1142" s="11" t="s">
        <v>436</v>
      </c>
      <c r="C1142" s="18"/>
      <c r="D1142" s="190"/>
      <c r="E1142" s="207">
        <f t="shared" si="25"/>
        <v>0</v>
      </c>
    </row>
    <row r="1143" spans="1:5" ht="6" hidden="1" customHeight="1" outlineLevel="1" x14ac:dyDescent="0.25">
      <c r="A1143" s="6"/>
      <c r="B1143" s="51"/>
      <c r="C1143" s="18"/>
      <c r="D1143" s="190"/>
      <c r="E1143" s="207">
        <f t="shared" si="25"/>
        <v>0</v>
      </c>
    </row>
    <row r="1144" spans="1:5" ht="22.5" hidden="1" outlineLevel="1" x14ac:dyDescent="0.25">
      <c r="A1144" s="22"/>
      <c r="B1144" s="56" t="s">
        <v>558</v>
      </c>
      <c r="C1144" s="28"/>
      <c r="D1144" s="184"/>
      <c r="E1144" s="207">
        <f t="shared" si="25"/>
        <v>0</v>
      </c>
    </row>
    <row r="1145" spans="1:5" ht="6" hidden="1" customHeight="1" outlineLevel="1" x14ac:dyDescent="0.25">
      <c r="A1145" s="73"/>
      <c r="B1145" s="192"/>
      <c r="C1145" s="193"/>
      <c r="D1145" s="193"/>
      <c r="E1145" s="207">
        <f t="shared" si="25"/>
        <v>0</v>
      </c>
    </row>
    <row r="1146" spans="1:5" hidden="1" outlineLevel="1" x14ac:dyDescent="0.25">
      <c r="A1146" s="98" t="s">
        <v>437</v>
      </c>
      <c r="B1146" s="106" t="s">
        <v>438</v>
      </c>
      <c r="C1146" s="101">
        <f>C1148</f>
        <v>0</v>
      </c>
      <c r="D1146" s="194">
        <f>D1148</f>
        <v>0</v>
      </c>
      <c r="E1146" s="207">
        <f t="shared" si="25"/>
        <v>0</v>
      </c>
    </row>
    <row r="1147" spans="1:5" ht="6" hidden="1" customHeight="1" outlineLevel="1" x14ac:dyDescent="0.25">
      <c r="A1147" s="22"/>
      <c r="B1147" s="5"/>
      <c r="C1147" s="17"/>
      <c r="D1147" s="17"/>
      <c r="E1147" s="207">
        <f t="shared" si="25"/>
        <v>0</v>
      </c>
    </row>
    <row r="1148" spans="1:5" ht="22.5" hidden="1" outlineLevel="1" x14ac:dyDescent="0.25">
      <c r="A1148" s="22" t="s">
        <v>439</v>
      </c>
      <c r="B1148" s="27" t="s">
        <v>440</v>
      </c>
      <c r="C1148" s="25">
        <f>C1154</f>
        <v>0</v>
      </c>
      <c r="D1148" s="25">
        <f>D1154</f>
        <v>0</v>
      </c>
      <c r="E1148" s="207">
        <f t="shared" si="25"/>
        <v>0</v>
      </c>
    </row>
    <row r="1149" spans="1:5" ht="6" hidden="1" customHeight="1" outlineLevel="1" x14ac:dyDescent="0.25">
      <c r="A1149" s="22"/>
      <c r="B1149" s="5"/>
      <c r="C1149" s="17"/>
      <c r="D1149" s="17"/>
      <c r="E1149" s="207">
        <f t="shared" si="25"/>
        <v>0</v>
      </c>
    </row>
    <row r="1150" spans="1:5" hidden="1" outlineLevel="1" x14ac:dyDescent="0.25">
      <c r="A1150" s="22"/>
      <c r="B1150" s="76" t="s">
        <v>435</v>
      </c>
      <c r="C1150" s="28"/>
      <c r="D1150" s="28"/>
      <c r="E1150" s="207">
        <f t="shared" si="25"/>
        <v>0</v>
      </c>
    </row>
    <row r="1151" spans="1:5" ht="6" hidden="1" customHeight="1" outlineLevel="1" x14ac:dyDescent="0.25">
      <c r="A1151" s="22"/>
      <c r="B1151" s="10"/>
      <c r="C1151" s="25"/>
      <c r="D1151" s="25"/>
      <c r="E1151" s="207">
        <f t="shared" si="25"/>
        <v>0</v>
      </c>
    </row>
    <row r="1152" spans="1:5" hidden="1" outlineLevel="1" x14ac:dyDescent="0.25">
      <c r="A1152" s="22"/>
      <c r="B1152" s="76" t="s">
        <v>441</v>
      </c>
      <c r="C1152" s="28"/>
      <c r="D1152" s="25"/>
      <c r="E1152" s="207">
        <f t="shared" si="25"/>
        <v>0</v>
      </c>
    </row>
    <row r="1153" spans="1:5" ht="6" hidden="1" customHeight="1" outlineLevel="1" x14ac:dyDescent="0.25">
      <c r="A1153" s="22"/>
      <c r="B1153" s="51"/>
      <c r="C1153" s="25"/>
      <c r="D1153" s="25"/>
      <c r="E1153" s="207">
        <f t="shared" si="25"/>
        <v>0</v>
      </c>
    </row>
    <row r="1154" spans="1:5" ht="101.25" hidden="1" outlineLevel="1" x14ac:dyDescent="0.25">
      <c r="A1154" s="22"/>
      <c r="B1154" s="132" t="s">
        <v>563</v>
      </c>
      <c r="C1154" s="17"/>
      <c r="D1154" s="17"/>
      <c r="E1154" s="207">
        <f t="shared" si="25"/>
        <v>0</v>
      </c>
    </row>
    <row r="1155" spans="1:5" ht="6" hidden="1" customHeight="1" outlineLevel="1" x14ac:dyDescent="0.25">
      <c r="A1155" s="22"/>
      <c r="B1155" s="53"/>
      <c r="C1155" s="28"/>
      <c r="D1155" s="28"/>
      <c r="E1155" s="207">
        <f t="shared" ref="E1155:E1225" si="26">D1155-C1155</f>
        <v>0</v>
      </c>
    </row>
    <row r="1156" spans="1:5" hidden="1" outlineLevel="1" x14ac:dyDescent="0.25">
      <c r="A1156" s="175" t="s">
        <v>442</v>
      </c>
      <c r="B1156" s="104" t="s">
        <v>443</v>
      </c>
      <c r="C1156" s="105">
        <f>C1158</f>
        <v>0</v>
      </c>
      <c r="D1156" s="105">
        <f>D1158</f>
        <v>0</v>
      </c>
      <c r="E1156" s="207">
        <f t="shared" si="26"/>
        <v>0</v>
      </c>
    </row>
    <row r="1157" spans="1:5" ht="6" hidden="1" customHeight="1" outlineLevel="1" x14ac:dyDescent="0.25">
      <c r="A1157" s="22"/>
      <c r="B1157" s="53"/>
      <c r="C1157" s="28"/>
      <c r="D1157" s="184"/>
      <c r="E1157" s="207">
        <f t="shared" si="26"/>
        <v>0</v>
      </c>
    </row>
    <row r="1158" spans="1:5" hidden="1" outlineLevel="1" x14ac:dyDescent="0.25">
      <c r="A1158" s="98" t="s">
        <v>444</v>
      </c>
      <c r="B1158" s="106" t="s">
        <v>445</v>
      </c>
      <c r="C1158" s="101">
        <f>C1164</f>
        <v>0</v>
      </c>
      <c r="D1158" s="101">
        <f>D1164</f>
        <v>0</v>
      </c>
      <c r="E1158" s="207">
        <f t="shared" si="26"/>
        <v>0</v>
      </c>
    </row>
    <row r="1159" spans="1:5" ht="6" hidden="1" customHeight="1" outlineLevel="1" x14ac:dyDescent="0.25">
      <c r="A1159" s="22"/>
      <c r="B1159" s="5"/>
      <c r="C1159" s="17"/>
      <c r="D1159" s="17"/>
      <c r="E1159" s="207">
        <f t="shared" si="26"/>
        <v>0</v>
      </c>
    </row>
    <row r="1160" spans="1:5" hidden="1" outlineLevel="1" x14ac:dyDescent="0.25">
      <c r="A1160" s="22"/>
      <c r="B1160" s="11" t="s">
        <v>94</v>
      </c>
      <c r="C1160" s="28"/>
      <c r="D1160" s="28"/>
      <c r="E1160" s="207">
        <f t="shared" si="26"/>
        <v>0</v>
      </c>
    </row>
    <row r="1161" spans="1:5" ht="6" hidden="1" customHeight="1" outlineLevel="1" x14ac:dyDescent="0.25">
      <c r="A1161" s="22"/>
      <c r="B1161" s="5"/>
      <c r="C1161" s="17"/>
      <c r="D1161" s="17"/>
      <c r="E1161" s="207">
        <f t="shared" si="26"/>
        <v>0</v>
      </c>
    </row>
    <row r="1162" spans="1:5" hidden="1" outlineLevel="1" x14ac:dyDescent="0.25">
      <c r="A1162" s="22"/>
      <c r="B1162" s="11" t="s">
        <v>423</v>
      </c>
      <c r="C1162" s="28"/>
      <c r="D1162" s="25"/>
      <c r="E1162" s="207">
        <f t="shared" si="26"/>
        <v>0</v>
      </c>
    </row>
    <row r="1163" spans="1:5" ht="6" hidden="1" customHeight="1" outlineLevel="1" x14ac:dyDescent="0.25">
      <c r="A1163" s="22"/>
      <c r="B1163" s="5"/>
      <c r="C1163" s="17"/>
      <c r="D1163" s="17"/>
      <c r="E1163" s="207">
        <f t="shared" si="26"/>
        <v>0</v>
      </c>
    </row>
    <row r="1164" spans="1:5" ht="33.75" hidden="1" outlineLevel="1" x14ac:dyDescent="0.25">
      <c r="A1164" s="22"/>
      <c r="B1164" s="56" t="s">
        <v>556</v>
      </c>
      <c r="C1164" s="17"/>
      <c r="D1164" s="17"/>
      <c r="E1164" s="207">
        <f t="shared" si="26"/>
        <v>0</v>
      </c>
    </row>
    <row r="1165" spans="1:5" ht="6" hidden="1" customHeight="1" outlineLevel="1" x14ac:dyDescent="0.25">
      <c r="A1165" s="22"/>
      <c r="B1165" s="10"/>
      <c r="C1165" s="25"/>
      <c r="D1165" s="25"/>
      <c r="E1165" s="207">
        <f t="shared" si="26"/>
        <v>0</v>
      </c>
    </row>
    <row r="1166" spans="1:5" collapsed="1" x14ac:dyDescent="0.25">
      <c r="A1166" s="185" t="s">
        <v>446</v>
      </c>
      <c r="B1166" s="102" t="s">
        <v>447</v>
      </c>
      <c r="C1166" s="103">
        <f>C1168+C1187</f>
        <v>19545</v>
      </c>
      <c r="D1166" s="103">
        <f>D1168+D1187</f>
        <v>41545</v>
      </c>
      <c r="E1166" s="207">
        <f t="shared" si="26"/>
        <v>22000</v>
      </c>
    </row>
    <row r="1167" spans="1:5" ht="6" customHeight="1" x14ac:dyDescent="0.25">
      <c r="A1167" s="22"/>
      <c r="B1167" s="27"/>
      <c r="C1167" s="18"/>
      <c r="D1167" s="184"/>
      <c r="E1167" s="207">
        <f t="shared" si="26"/>
        <v>0</v>
      </c>
    </row>
    <row r="1168" spans="1:5" hidden="1" outlineLevel="1" x14ac:dyDescent="0.25">
      <c r="A1168" s="175" t="s">
        <v>448</v>
      </c>
      <c r="B1168" s="104" t="s">
        <v>449</v>
      </c>
      <c r="C1168" s="105">
        <f>C1170+C1179</f>
        <v>0</v>
      </c>
      <c r="D1168" s="105">
        <f>D1170+D1179</f>
        <v>0</v>
      </c>
      <c r="E1168" s="207">
        <f t="shared" si="26"/>
        <v>0</v>
      </c>
    </row>
    <row r="1169" spans="1:5" ht="6" hidden="1" customHeight="1" outlineLevel="1" x14ac:dyDescent="0.25">
      <c r="A1169" s="22"/>
      <c r="B1169" s="10"/>
      <c r="C1169" s="25"/>
      <c r="D1169" s="184"/>
      <c r="E1169" s="207">
        <f t="shared" si="26"/>
        <v>0</v>
      </c>
    </row>
    <row r="1170" spans="1:5" hidden="1" outlineLevel="1" x14ac:dyDescent="0.25">
      <c r="A1170" s="98" t="s">
        <v>450</v>
      </c>
      <c r="B1170" s="106" t="s">
        <v>451</v>
      </c>
      <c r="C1170" s="101">
        <f>C1176+C1177</f>
        <v>0</v>
      </c>
      <c r="D1170" s="101">
        <f>D1176</f>
        <v>0</v>
      </c>
      <c r="E1170" s="207">
        <f t="shared" si="26"/>
        <v>0</v>
      </c>
    </row>
    <row r="1171" spans="1:5" ht="6" hidden="1" customHeight="1" outlineLevel="1" x14ac:dyDescent="0.25">
      <c r="A1171" s="22"/>
      <c r="B1171" s="5"/>
      <c r="C1171" s="17"/>
      <c r="D1171" s="17"/>
      <c r="E1171" s="207">
        <f t="shared" si="26"/>
        <v>0</v>
      </c>
    </row>
    <row r="1172" spans="1:5" hidden="1" outlineLevel="1" x14ac:dyDescent="0.25">
      <c r="A1172" s="39"/>
      <c r="B1172" s="11" t="s">
        <v>452</v>
      </c>
      <c r="C1172" s="16"/>
      <c r="D1172" s="16"/>
      <c r="E1172" s="207">
        <f t="shared" si="26"/>
        <v>0</v>
      </c>
    </row>
    <row r="1173" spans="1:5" ht="6" hidden="1" customHeight="1" outlineLevel="1" x14ac:dyDescent="0.25">
      <c r="A1173" s="22"/>
      <c r="B1173" s="5"/>
      <c r="C1173" s="17"/>
      <c r="D1173" s="17"/>
      <c r="E1173" s="207">
        <f t="shared" si="26"/>
        <v>0</v>
      </c>
    </row>
    <row r="1174" spans="1:5" hidden="1" outlineLevel="1" x14ac:dyDescent="0.25">
      <c r="A1174" s="22"/>
      <c r="B1174" s="11" t="s">
        <v>369</v>
      </c>
      <c r="C1174" s="28"/>
      <c r="D1174" s="25"/>
      <c r="E1174" s="207">
        <f t="shared" si="26"/>
        <v>0</v>
      </c>
    </row>
    <row r="1175" spans="1:5" ht="6" hidden="1" customHeight="1" outlineLevel="1" x14ac:dyDescent="0.25">
      <c r="A1175" s="22"/>
      <c r="B1175" s="5"/>
      <c r="C1175" s="17"/>
      <c r="D1175" s="17"/>
      <c r="E1175" s="207">
        <f t="shared" si="26"/>
        <v>0</v>
      </c>
    </row>
    <row r="1176" spans="1:5" ht="67.5" hidden="1" outlineLevel="1" x14ac:dyDescent="0.25">
      <c r="A1176" s="22"/>
      <c r="B1176" s="56" t="s">
        <v>662</v>
      </c>
      <c r="C1176" s="17"/>
      <c r="D1176" s="17"/>
      <c r="E1176" s="207">
        <f t="shared" si="26"/>
        <v>0</v>
      </c>
    </row>
    <row r="1177" spans="1:5" ht="22.5" hidden="1" outlineLevel="1" x14ac:dyDescent="0.25">
      <c r="A1177" s="22"/>
      <c r="B1177" s="222" t="s">
        <v>568</v>
      </c>
      <c r="C1177" s="17"/>
      <c r="D1177" s="17"/>
      <c r="E1177" s="207">
        <f t="shared" si="26"/>
        <v>0</v>
      </c>
    </row>
    <row r="1178" spans="1:5" ht="6" hidden="1" customHeight="1" outlineLevel="1" collapsed="1" x14ac:dyDescent="0.25">
      <c r="A1178" s="22"/>
      <c r="B1178" s="76"/>
      <c r="C1178" s="28"/>
      <c r="D1178" s="28"/>
      <c r="E1178" s="207">
        <f t="shared" si="26"/>
        <v>0</v>
      </c>
    </row>
    <row r="1179" spans="1:5" hidden="1" outlineLevel="1" x14ac:dyDescent="0.25">
      <c r="A1179" s="98" t="s">
        <v>453</v>
      </c>
      <c r="B1179" s="106" t="s">
        <v>454</v>
      </c>
      <c r="C1179" s="101">
        <f>C1185</f>
        <v>0</v>
      </c>
      <c r="D1179" s="101">
        <f>D1185</f>
        <v>0</v>
      </c>
      <c r="E1179" s="207">
        <f t="shared" si="26"/>
        <v>0</v>
      </c>
    </row>
    <row r="1180" spans="1:5" ht="6" hidden="1" customHeight="1" outlineLevel="1" x14ac:dyDescent="0.25">
      <c r="A1180" s="22"/>
      <c r="B1180" s="5"/>
      <c r="C1180" s="17"/>
      <c r="D1180" s="17"/>
      <c r="E1180" s="207">
        <f t="shared" si="26"/>
        <v>0</v>
      </c>
    </row>
    <row r="1181" spans="1:5" hidden="1" outlineLevel="1" x14ac:dyDescent="0.25">
      <c r="A1181" s="22"/>
      <c r="B1181" s="11" t="s">
        <v>452</v>
      </c>
      <c r="C1181" s="28"/>
      <c r="D1181" s="28"/>
      <c r="E1181" s="207">
        <f t="shared" si="26"/>
        <v>0</v>
      </c>
    </row>
    <row r="1182" spans="1:5" ht="6" hidden="1" customHeight="1" outlineLevel="1" x14ac:dyDescent="0.25">
      <c r="A1182" s="22"/>
      <c r="B1182" s="5"/>
      <c r="C1182" s="17"/>
      <c r="D1182" s="17"/>
      <c r="E1182" s="207">
        <f t="shared" si="26"/>
        <v>0</v>
      </c>
    </row>
    <row r="1183" spans="1:5" hidden="1" outlineLevel="1" x14ac:dyDescent="0.25">
      <c r="A1183" s="22"/>
      <c r="B1183" s="11" t="s">
        <v>369</v>
      </c>
      <c r="C1183" s="28"/>
      <c r="D1183" s="25"/>
      <c r="E1183" s="207">
        <f t="shared" si="26"/>
        <v>0</v>
      </c>
    </row>
    <row r="1184" spans="1:5" ht="6" hidden="1" customHeight="1" outlineLevel="1" x14ac:dyDescent="0.25">
      <c r="A1184" s="22"/>
      <c r="B1184" s="5"/>
      <c r="C1184" s="17"/>
      <c r="D1184" s="17"/>
      <c r="E1184" s="207">
        <f t="shared" si="26"/>
        <v>0</v>
      </c>
    </row>
    <row r="1185" spans="1:5" hidden="1" outlineLevel="1" x14ac:dyDescent="0.25">
      <c r="A1185" s="22"/>
      <c r="B1185" s="14" t="s">
        <v>17</v>
      </c>
      <c r="C1185" s="17"/>
      <c r="D1185" s="17"/>
      <c r="E1185" s="207">
        <f t="shared" si="26"/>
        <v>0</v>
      </c>
    </row>
    <row r="1186" spans="1:5" ht="6" hidden="1" customHeight="1" outlineLevel="1" x14ac:dyDescent="0.25">
      <c r="A1186" s="22"/>
      <c r="B1186" s="40"/>
      <c r="C1186" s="28"/>
      <c r="D1186" s="28"/>
      <c r="E1186" s="207">
        <f t="shared" si="26"/>
        <v>0</v>
      </c>
    </row>
    <row r="1187" spans="1:5" collapsed="1" x14ac:dyDescent="0.25">
      <c r="A1187" s="175" t="s">
        <v>455</v>
      </c>
      <c r="B1187" s="195" t="s">
        <v>456</v>
      </c>
      <c r="C1187" s="196">
        <f>C1189+C1203</f>
        <v>19545</v>
      </c>
      <c r="D1187" s="196">
        <f>D1189+D1203</f>
        <v>41545</v>
      </c>
      <c r="E1187" s="207">
        <f t="shared" si="26"/>
        <v>22000</v>
      </c>
    </row>
    <row r="1188" spans="1:5" ht="6" customHeight="1" x14ac:dyDescent="0.25">
      <c r="A1188" s="22"/>
      <c r="B1188" s="5"/>
      <c r="C1188" s="17"/>
      <c r="D1188" s="184"/>
      <c r="E1188" s="207">
        <f t="shared" si="26"/>
        <v>0</v>
      </c>
    </row>
    <row r="1189" spans="1:5" x14ac:dyDescent="0.25">
      <c r="A1189" s="98" t="s">
        <v>457</v>
      </c>
      <c r="B1189" s="106" t="s">
        <v>458</v>
      </c>
      <c r="C1189" s="101">
        <f>C1191+C1197</f>
        <v>0</v>
      </c>
      <c r="D1189" s="101">
        <f>D1191+D1197</f>
        <v>22000</v>
      </c>
      <c r="E1189" s="207">
        <f t="shared" si="26"/>
        <v>22000</v>
      </c>
    </row>
    <row r="1190" spans="1:5" ht="6" customHeight="1" x14ac:dyDescent="0.25">
      <c r="A1190" s="22"/>
      <c r="B1190" s="42"/>
      <c r="C1190" s="17"/>
      <c r="D1190" s="17"/>
      <c r="E1190" s="207">
        <f t="shared" si="26"/>
        <v>0</v>
      </c>
    </row>
    <row r="1191" spans="1:5" hidden="1" outlineLevel="1" x14ac:dyDescent="0.25">
      <c r="A1191" s="39"/>
      <c r="B1191" s="11" t="s">
        <v>593</v>
      </c>
      <c r="C1191" s="33">
        <f>C1195</f>
        <v>0</v>
      </c>
      <c r="D1191" s="33">
        <f>D1195</f>
        <v>0</v>
      </c>
      <c r="E1191" s="207">
        <f t="shared" si="26"/>
        <v>0</v>
      </c>
    </row>
    <row r="1192" spans="1:5" ht="6" hidden="1" customHeight="1" outlineLevel="1" x14ac:dyDescent="0.25">
      <c r="A1192" s="22"/>
      <c r="B1192" s="56"/>
      <c r="C1192" s="25"/>
      <c r="D1192" s="25"/>
      <c r="E1192" s="207">
        <f t="shared" si="26"/>
        <v>0</v>
      </c>
    </row>
    <row r="1193" spans="1:5" hidden="1" outlineLevel="1" x14ac:dyDescent="0.25">
      <c r="A1193" s="22"/>
      <c r="B1193" s="76" t="s">
        <v>459</v>
      </c>
      <c r="C1193" s="25"/>
      <c r="D1193" s="25"/>
      <c r="E1193" s="207">
        <f t="shared" si="26"/>
        <v>0</v>
      </c>
    </row>
    <row r="1194" spans="1:5" ht="6" hidden="1" customHeight="1" outlineLevel="1" x14ac:dyDescent="0.25">
      <c r="A1194" s="22"/>
      <c r="B1194" s="76"/>
      <c r="C1194" s="25"/>
      <c r="D1194" s="25"/>
      <c r="E1194" s="207">
        <f t="shared" si="26"/>
        <v>0</v>
      </c>
    </row>
    <row r="1195" spans="1:5" ht="33.75" hidden="1" outlineLevel="1" x14ac:dyDescent="0.25">
      <c r="A1195" s="22"/>
      <c r="B1195" s="56" t="s">
        <v>592</v>
      </c>
      <c r="C1195" s="17"/>
      <c r="D1195" s="17"/>
      <c r="E1195" s="207">
        <f t="shared" si="26"/>
        <v>0</v>
      </c>
    </row>
    <row r="1196" spans="1:5" ht="6" hidden="1" customHeight="1" outlineLevel="1" x14ac:dyDescent="0.25">
      <c r="A1196" s="22"/>
      <c r="B1196" s="56"/>
      <c r="C1196" s="17"/>
      <c r="D1196" s="17"/>
      <c r="E1196" s="207">
        <f t="shared" si="26"/>
        <v>0</v>
      </c>
    </row>
    <row r="1197" spans="1:5" collapsed="1" x14ac:dyDescent="0.25">
      <c r="A1197" s="74"/>
      <c r="B1197" s="76" t="s">
        <v>723</v>
      </c>
      <c r="C1197" s="33">
        <f>C1201</f>
        <v>0</v>
      </c>
      <c r="D1197" s="33">
        <f>D1201</f>
        <v>22000</v>
      </c>
      <c r="E1197" s="207">
        <f t="shared" si="26"/>
        <v>22000</v>
      </c>
    </row>
    <row r="1198" spans="1:5" ht="6" customHeight="1" x14ac:dyDescent="0.25">
      <c r="A1198" s="22"/>
      <c r="B1198" s="56"/>
      <c r="C1198" s="17"/>
      <c r="D1198" s="184"/>
      <c r="E1198" s="207">
        <f t="shared" si="26"/>
        <v>0</v>
      </c>
    </row>
    <row r="1199" spans="1:5" x14ac:dyDescent="0.25">
      <c r="A1199" s="22"/>
      <c r="B1199" s="76" t="s">
        <v>460</v>
      </c>
      <c r="C1199" s="17"/>
      <c r="D1199" s="184"/>
      <c r="E1199" s="207">
        <f t="shared" si="26"/>
        <v>0</v>
      </c>
    </row>
    <row r="1200" spans="1:5" ht="6" customHeight="1" x14ac:dyDescent="0.25">
      <c r="A1200" s="22"/>
      <c r="B1200" s="40"/>
      <c r="C1200" s="17"/>
      <c r="D1200" s="184"/>
      <c r="E1200" s="207">
        <f t="shared" si="26"/>
        <v>0</v>
      </c>
    </row>
    <row r="1201" spans="1:5" ht="45" x14ac:dyDescent="0.25">
      <c r="A1201" s="22"/>
      <c r="B1201" s="132" t="s">
        <v>725</v>
      </c>
      <c r="C1201" s="17"/>
      <c r="D1201" s="184">
        <v>22000</v>
      </c>
      <c r="E1201" s="207">
        <f t="shared" si="26"/>
        <v>22000</v>
      </c>
    </row>
    <row r="1202" spans="1:5" ht="6" customHeight="1" x14ac:dyDescent="0.25">
      <c r="A1202" s="22"/>
      <c r="B1202" s="40"/>
      <c r="C1202" s="28"/>
      <c r="D1202" s="28"/>
      <c r="E1202" s="207">
        <f t="shared" si="26"/>
        <v>0</v>
      </c>
    </row>
    <row r="1203" spans="1:5" ht="22.5" x14ac:dyDescent="0.25">
      <c r="A1203" s="98" t="s">
        <v>461</v>
      </c>
      <c r="B1203" s="106" t="s">
        <v>462</v>
      </c>
      <c r="C1203" s="101">
        <f>C1213</f>
        <v>19545</v>
      </c>
      <c r="D1203" s="101">
        <f>D1213</f>
        <v>19545</v>
      </c>
      <c r="E1203" s="207">
        <f t="shared" si="26"/>
        <v>0</v>
      </c>
    </row>
    <row r="1204" spans="1:5" ht="6" customHeight="1" x14ac:dyDescent="0.25">
      <c r="A1204" s="22"/>
      <c r="B1204" s="5"/>
      <c r="C1204" s="17"/>
      <c r="D1204" s="17"/>
      <c r="E1204" s="207">
        <f t="shared" si="26"/>
        <v>0</v>
      </c>
    </row>
    <row r="1205" spans="1:5" hidden="1" outlineLevel="1" x14ac:dyDescent="0.25">
      <c r="A1205" s="63"/>
      <c r="B1205" s="40" t="s">
        <v>573</v>
      </c>
      <c r="C1205" s="33">
        <f>C1209</f>
        <v>0</v>
      </c>
      <c r="D1205" s="33">
        <f>D1209</f>
        <v>0</v>
      </c>
      <c r="E1205" s="207">
        <f t="shared" si="26"/>
        <v>0</v>
      </c>
    </row>
    <row r="1206" spans="1:5" ht="6" hidden="1" customHeight="1" outlineLevel="1" x14ac:dyDescent="0.25">
      <c r="A1206" s="63"/>
      <c r="B1206" s="56"/>
      <c r="C1206" s="33"/>
      <c r="D1206" s="33"/>
      <c r="E1206" s="207">
        <f t="shared" si="26"/>
        <v>0</v>
      </c>
    </row>
    <row r="1207" spans="1:5" hidden="1" outlineLevel="1" x14ac:dyDescent="0.25">
      <c r="A1207" s="63"/>
      <c r="B1207" s="56" t="s">
        <v>463</v>
      </c>
      <c r="C1207" s="33"/>
      <c r="D1207" s="33"/>
      <c r="E1207" s="207">
        <f t="shared" si="26"/>
        <v>0</v>
      </c>
    </row>
    <row r="1208" spans="1:5" ht="6" hidden="1" customHeight="1" outlineLevel="1" x14ac:dyDescent="0.25">
      <c r="A1208" s="63"/>
      <c r="B1208" s="56"/>
      <c r="C1208" s="33"/>
      <c r="D1208" s="33"/>
      <c r="E1208" s="207">
        <f t="shared" si="26"/>
        <v>0</v>
      </c>
    </row>
    <row r="1209" spans="1:5" ht="33.75" hidden="1" outlineLevel="1" x14ac:dyDescent="0.25">
      <c r="A1209" s="63"/>
      <c r="B1209" s="56" t="s">
        <v>567</v>
      </c>
      <c r="C1209" s="33"/>
      <c r="D1209" s="33"/>
      <c r="E1209" s="207">
        <f t="shared" si="26"/>
        <v>0</v>
      </c>
    </row>
    <row r="1210" spans="1:5" ht="9.75" hidden="1" customHeight="1" outlineLevel="1" x14ac:dyDescent="0.25">
      <c r="A1210" s="63"/>
      <c r="B1210" s="56"/>
      <c r="C1210" s="33"/>
      <c r="D1210" s="33"/>
      <c r="E1210" s="207">
        <f t="shared" si="26"/>
        <v>0</v>
      </c>
    </row>
    <row r="1211" spans="1:5" collapsed="1" x14ac:dyDescent="0.25">
      <c r="A1211" s="63"/>
      <c r="B1211" s="127" t="s">
        <v>464</v>
      </c>
      <c r="E1211" s="207">
        <f t="shared" si="26"/>
        <v>0</v>
      </c>
    </row>
    <row r="1212" spans="1:5" ht="7.5" customHeight="1" x14ac:dyDescent="0.25">
      <c r="A1212" s="63"/>
      <c r="B1212" s="127"/>
      <c r="E1212" s="207">
        <f t="shared" si="26"/>
        <v>0</v>
      </c>
    </row>
    <row r="1213" spans="1:5" x14ac:dyDescent="0.25">
      <c r="A1213" s="63"/>
      <c r="B1213" s="127" t="s">
        <v>154</v>
      </c>
      <c r="C1213" s="152">
        <f>C1215</f>
        <v>19545</v>
      </c>
      <c r="D1213" s="152">
        <f>D1215</f>
        <v>19545</v>
      </c>
      <c r="E1213" s="207">
        <f t="shared" si="26"/>
        <v>0</v>
      </c>
    </row>
    <row r="1214" spans="1:5" ht="9" customHeight="1" x14ac:dyDescent="0.25">
      <c r="A1214" s="63"/>
      <c r="B1214" s="127"/>
      <c r="C1214" s="152"/>
      <c r="D1214" s="152"/>
      <c r="E1214" s="207">
        <f t="shared" si="26"/>
        <v>0</v>
      </c>
    </row>
    <row r="1215" spans="1:5" ht="45" x14ac:dyDescent="0.25">
      <c r="A1215" s="63"/>
      <c r="B1215" s="56" t="s">
        <v>731</v>
      </c>
      <c r="C1215" s="152">
        <v>19545</v>
      </c>
      <c r="D1215" s="152">
        <f>15895+2270+1380</f>
        <v>19545</v>
      </c>
      <c r="E1215" s="207">
        <f t="shared" si="26"/>
        <v>0</v>
      </c>
    </row>
    <row r="1216" spans="1:5" ht="6" customHeight="1" x14ac:dyDescent="0.25">
      <c r="A1216" s="63"/>
      <c r="B1216" s="56"/>
      <c r="C1216" s="33"/>
      <c r="D1216" s="33"/>
      <c r="E1216" s="207">
        <f t="shared" si="26"/>
        <v>0</v>
      </c>
    </row>
    <row r="1217" spans="1:5" hidden="1" outlineLevel="1" collapsed="1" x14ac:dyDescent="0.25">
      <c r="A1217" s="22"/>
      <c r="B1217" s="11" t="s">
        <v>594</v>
      </c>
      <c r="C1217" s="16">
        <f>C1221</f>
        <v>0</v>
      </c>
      <c r="D1217" s="16">
        <f>D1221</f>
        <v>0</v>
      </c>
      <c r="E1217" s="207">
        <f t="shared" si="26"/>
        <v>0</v>
      </c>
    </row>
    <row r="1218" spans="1:5" ht="6" hidden="1" customHeight="1" outlineLevel="1" x14ac:dyDescent="0.25">
      <c r="A1218" s="22"/>
      <c r="B1218" s="5"/>
      <c r="C1218" s="17"/>
      <c r="D1218" s="17"/>
      <c r="E1218" s="207">
        <f t="shared" si="26"/>
        <v>0</v>
      </c>
    </row>
    <row r="1219" spans="1:5" hidden="1" outlineLevel="1" x14ac:dyDescent="0.25">
      <c r="A1219" s="22"/>
      <c r="B1219" s="11" t="s">
        <v>464</v>
      </c>
      <c r="C1219" s="28"/>
      <c r="D1219" s="25"/>
      <c r="E1219" s="207">
        <f t="shared" si="26"/>
        <v>0</v>
      </c>
    </row>
    <row r="1220" spans="1:5" ht="6" hidden="1" customHeight="1" outlineLevel="1" x14ac:dyDescent="0.25">
      <c r="A1220" s="22"/>
      <c r="B1220" s="5"/>
      <c r="C1220" s="17"/>
      <c r="D1220" s="17"/>
      <c r="E1220" s="207">
        <f t="shared" si="26"/>
        <v>0</v>
      </c>
    </row>
    <row r="1221" spans="1:5" ht="22.5" hidden="1" outlineLevel="1" x14ac:dyDescent="0.25">
      <c r="A1221" s="22"/>
      <c r="B1221" s="132" t="s">
        <v>596</v>
      </c>
      <c r="C1221" s="17"/>
      <c r="D1221" s="17"/>
      <c r="E1221" s="207">
        <f t="shared" si="26"/>
        <v>0</v>
      </c>
    </row>
    <row r="1222" spans="1:5" ht="6" hidden="1" customHeight="1" outlineLevel="1" x14ac:dyDescent="0.25">
      <c r="A1222" s="6"/>
      <c r="B1222" s="62"/>
      <c r="C1222" s="197"/>
      <c r="D1222" s="197"/>
      <c r="E1222" s="207">
        <f t="shared" si="26"/>
        <v>0</v>
      </c>
    </row>
    <row r="1223" spans="1:5" hidden="1" outlineLevel="1" collapsed="1" x14ac:dyDescent="0.25">
      <c r="A1223" s="89" t="s">
        <v>465</v>
      </c>
      <c r="B1223" s="102" t="s">
        <v>466</v>
      </c>
      <c r="C1223" s="103">
        <f>C1225</f>
        <v>0</v>
      </c>
      <c r="D1223" s="103">
        <f>D1225</f>
        <v>0</v>
      </c>
      <c r="E1223" s="207">
        <f t="shared" si="26"/>
        <v>0</v>
      </c>
    </row>
    <row r="1224" spans="1:5" ht="6" hidden="1" customHeight="1" outlineLevel="1" x14ac:dyDescent="0.25">
      <c r="A1224" s="22"/>
      <c r="B1224" s="27"/>
      <c r="C1224" s="25"/>
      <c r="D1224" s="184"/>
      <c r="E1224" s="207">
        <f t="shared" si="26"/>
        <v>0</v>
      </c>
    </row>
    <row r="1225" spans="1:5" hidden="1" outlineLevel="1" x14ac:dyDescent="0.25">
      <c r="A1225" s="92" t="s">
        <v>467</v>
      </c>
      <c r="B1225" s="104" t="s">
        <v>468</v>
      </c>
      <c r="C1225" s="105">
        <f>C1227+C1259</f>
        <v>0</v>
      </c>
      <c r="D1225" s="105">
        <f>D1227+D1259</f>
        <v>0</v>
      </c>
      <c r="E1225" s="207">
        <f t="shared" si="26"/>
        <v>0</v>
      </c>
    </row>
    <row r="1226" spans="1:5" ht="6" hidden="1" customHeight="1" outlineLevel="1" x14ac:dyDescent="0.25">
      <c r="A1226" s="22"/>
      <c r="B1226" s="27"/>
      <c r="C1226" s="25"/>
      <c r="D1226" s="25"/>
      <c r="E1226" s="207">
        <f t="shared" ref="E1226:E1289" si="27">D1226-C1226</f>
        <v>0</v>
      </c>
    </row>
    <row r="1227" spans="1:5" hidden="1" outlineLevel="1" x14ac:dyDescent="0.25">
      <c r="A1227" s="98" t="s">
        <v>469</v>
      </c>
      <c r="B1227" s="106" t="s">
        <v>470</v>
      </c>
      <c r="C1227" s="101">
        <f>C1229+C1237+C1245</f>
        <v>0</v>
      </c>
      <c r="D1227" s="101">
        <f>D1229+D1237+D1245</f>
        <v>0</v>
      </c>
      <c r="E1227" s="207">
        <f t="shared" si="27"/>
        <v>0</v>
      </c>
    </row>
    <row r="1228" spans="1:5" ht="6" hidden="1" customHeight="1" outlineLevel="1" x14ac:dyDescent="0.25">
      <c r="A1228" s="6"/>
      <c r="B1228" s="56"/>
      <c r="C1228" s="17"/>
      <c r="D1228" s="190"/>
      <c r="E1228" s="207">
        <f t="shared" si="27"/>
        <v>0</v>
      </c>
    </row>
    <row r="1229" spans="1:5" hidden="1" outlineLevel="1" x14ac:dyDescent="0.25">
      <c r="A1229" s="2" t="s">
        <v>471</v>
      </c>
      <c r="B1229" s="27" t="s">
        <v>472</v>
      </c>
      <c r="C1229" s="25">
        <f>C1235</f>
        <v>0</v>
      </c>
      <c r="D1229" s="25">
        <f>D1235</f>
        <v>0</v>
      </c>
      <c r="E1229" s="207">
        <f t="shared" si="27"/>
        <v>0</v>
      </c>
    </row>
    <row r="1230" spans="1:5" ht="6" hidden="1" customHeight="1" outlineLevel="1" x14ac:dyDescent="0.25">
      <c r="A1230" s="22"/>
      <c r="B1230" s="27"/>
      <c r="C1230" s="25"/>
      <c r="D1230" s="25"/>
      <c r="E1230" s="207">
        <f t="shared" si="27"/>
        <v>0</v>
      </c>
    </row>
    <row r="1231" spans="1:5" hidden="1" outlineLevel="1" x14ac:dyDescent="0.25">
      <c r="A1231" s="22"/>
      <c r="B1231" s="11" t="s">
        <v>473</v>
      </c>
      <c r="C1231" s="25"/>
      <c r="D1231" s="25"/>
      <c r="E1231" s="207">
        <f t="shared" si="27"/>
        <v>0</v>
      </c>
    </row>
    <row r="1232" spans="1:5" ht="6" hidden="1" customHeight="1" outlineLevel="1" x14ac:dyDescent="0.25">
      <c r="A1232" s="6"/>
      <c r="B1232" s="56"/>
      <c r="C1232" s="25"/>
      <c r="D1232" s="25"/>
      <c r="E1232" s="207">
        <f t="shared" si="27"/>
        <v>0</v>
      </c>
    </row>
    <row r="1233" spans="1:5" hidden="1" outlineLevel="1" x14ac:dyDescent="0.25">
      <c r="A1233" s="22"/>
      <c r="B1233" s="11" t="s">
        <v>474</v>
      </c>
      <c r="C1233" s="25"/>
      <c r="D1233" s="25"/>
      <c r="E1233" s="207">
        <f t="shared" si="27"/>
        <v>0</v>
      </c>
    </row>
    <row r="1234" spans="1:5" ht="6" hidden="1" customHeight="1" outlineLevel="1" x14ac:dyDescent="0.25">
      <c r="A1234" s="22"/>
      <c r="B1234" s="11"/>
      <c r="C1234" s="25"/>
      <c r="D1234" s="25"/>
      <c r="E1234" s="207">
        <f t="shared" si="27"/>
        <v>0</v>
      </c>
    </row>
    <row r="1235" spans="1:5" ht="33.75" hidden="1" outlineLevel="1" x14ac:dyDescent="0.25">
      <c r="A1235" s="22"/>
      <c r="B1235" s="56" t="s">
        <v>616</v>
      </c>
      <c r="C1235" s="17"/>
      <c r="D1235" s="17"/>
      <c r="E1235" s="207">
        <f t="shared" si="27"/>
        <v>0</v>
      </c>
    </row>
    <row r="1236" spans="1:5" ht="6" hidden="1" customHeight="1" outlineLevel="1" x14ac:dyDescent="0.25">
      <c r="A1236" s="22"/>
      <c r="B1236" s="56"/>
      <c r="C1236" s="25"/>
      <c r="D1236" s="17"/>
      <c r="E1236" s="207">
        <f t="shared" si="27"/>
        <v>0</v>
      </c>
    </row>
    <row r="1237" spans="1:5" hidden="1" outlineLevel="1" x14ac:dyDescent="0.25">
      <c r="A1237" s="2" t="s">
        <v>475</v>
      </c>
      <c r="B1237" s="27" t="s">
        <v>476</v>
      </c>
      <c r="C1237" s="25">
        <f>C1243</f>
        <v>0</v>
      </c>
      <c r="D1237" s="25">
        <f>D1243</f>
        <v>0</v>
      </c>
      <c r="E1237" s="207">
        <f t="shared" si="27"/>
        <v>0</v>
      </c>
    </row>
    <row r="1238" spans="1:5" ht="6" hidden="1" customHeight="1" outlineLevel="1" x14ac:dyDescent="0.25">
      <c r="A1238" s="22"/>
      <c r="B1238" s="27"/>
      <c r="C1238" s="25"/>
      <c r="D1238" s="25"/>
      <c r="E1238" s="207">
        <f t="shared" si="27"/>
        <v>0</v>
      </c>
    </row>
    <row r="1239" spans="1:5" hidden="1" outlineLevel="1" x14ac:dyDescent="0.25">
      <c r="A1239" s="22"/>
      <c r="B1239" s="11" t="s">
        <v>473</v>
      </c>
      <c r="C1239" s="25"/>
      <c r="D1239" s="25"/>
      <c r="E1239" s="207">
        <f t="shared" si="27"/>
        <v>0</v>
      </c>
    </row>
    <row r="1240" spans="1:5" ht="6" hidden="1" customHeight="1" outlineLevel="1" x14ac:dyDescent="0.25">
      <c r="A1240" s="6"/>
      <c r="B1240" s="56"/>
      <c r="C1240" s="25"/>
      <c r="D1240" s="25"/>
      <c r="E1240" s="207">
        <f t="shared" si="27"/>
        <v>0</v>
      </c>
    </row>
    <row r="1241" spans="1:5" hidden="1" outlineLevel="1" x14ac:dyDescent="0.25">
      <c r="A1241" s="22"/>
      <c r="B1241" s="11" t="s">
        <v>474</v>
      </c>
      <c r="C1241" s="25"/>
      <c r="D1241" s="25"/>
      <c r="E1241" s="207">
        <f t="shared" si="27"/>
        <v>0</v>
      </c>
    </row>
    <row r="1242" spans="1:5" ht="6" hidden="1" customHeight="1" outlineLevel="1" x14ac:dyDescent="0.25">
      <c r="A1242" s="22"/>
      <c r="B1242" s="11"/>
      <c r="C1242" s="25"/>
      <c r="D1242" s="25"/>
      <c r="E1242" s="207">
        <f t="shared" si="27"/>
        <v>0</v>
      </c>
    </row>
    <row r="1243" spans="1:5" ht="22.5" hidden="1" outlineLevel="1" x14ac:dyDescent="0.25">
      <c r="A1243" s="22"/>
      <c r="B1243" s="132" t="s">
        <v>614</v>
      </c>
      <c r="C1243" s="17"/>
      <c r="D1243" s="25"/>
      <c r="E1243" s="207">
        <f t="shared" si="27"/>
        <v>0</v>
      </c>
    </row>
    <row r="1244" spans="1:5" ht="6" hidden="1" customHeight="1" outlineLevel="1" x14ac:dyDescent="0.25">
      <c r="A1244" s="22"/>
      <c r="B1244" s="180"/>
      <c r="C1244" s="25"/>
      <c r="D1244" s="25"/>
      <c r="E1244" s="207">
        <f t="shared" si="27"/>
        <v>0</v>
      </c>
    </row>
    <row r="1245" spans="1:5" ht="22.5" hidden="1" outlineLevel="1" collapsed="1" x14ac:dyDescent="0.25">
      <c r="A1245" s="2" t="s">
        <v>477</v>
      </c>
      <c r="B1245" s="27" t="s">
        <v>478</v>
      </c>
      <c r="C1245" s="25">
        <f>C1247+C1253</f>
        <v>0</v>
      </c>
      <c r="D1245" s="25">
        <f>D1247+D1253</f>
        <v>0</v>
      </c>
      <c r="E1245" s="207">
        <f t="shared" si="27"/>
        <v>0</v>
      </c>
    </row>
    <row r="1246" spans="1:5" ht="6" hidden="1" customHeight="1" outlineLevel="1" x14ac:dyDescent="0.25">
      <c r="A1246" s="22"/>
      <c r="B1246" s="27"/>
      <c r="C1246" s="25"/>
      <c r="D1246" s="25"/>
      <c r="E1246" s="207">
        <f t="shared" si="27"/>
        <v>0</v>
      </c>
    </row>
    <row r="1247" spans="1:5" hidden="1" outlineLevel="1" x14ac:dyDescent="0.25">
      <c r="A1247" s="22"/>
      <c r="B1247" s="11" t="s">
        <v>713</v>
      </c>
      <c r="C1247" s="46">
        <f>C1251</f>
        <v>0</v>
      </c>
      <c r="D1247" s="46">
        <f>D1251</f>
        <v>0</v>
      </c>
      <c r="E1247" s="207">
        <f t="shared" si="27"/>
        <v>0</v>
      </c>
    </row>
    <row r="1248" spans="1:5" ht="6" hidden="1" customHeight="1" outlineLevel="1" x14ac:dyDescent="0.25">
      <c r="A1248" s="6"/>
      <c r="B1248" s="56"/>
      <c r="C1248" s="25"/>
      <c r="D1248" s="25"/>
      <c r="E1248" s="207">
        <f t="shared" si="27"/>
        <v>0</v>
      </c>
    </row>
    <row r="1249" spans="1:5" hidden="1" outlineLevel="1" x14ac:dyDescent="0.25">
      <c r="A1249" s="22"/>
      <c r="B1249" s="11" t="s">
        <v>474</v>
      </c>
      <c r="C1249" s="25"/>
      <c r="D1249" s="25"/>
      <c r="E1249" s="207">
        <f t="shared" si="27"/>
        <v>0</v>
      </c>
    </row>
    <row r="1250" spans="1:5" ht="6" hidden="1" customHeight="1" outlineLevel="1" x14ac:dyDescent="0.25">
      <c r="A1250" s="22"/>
      <c r="B1250" s="11"/>
      <c r="C1250" s="25"/>
      <c r="D1250" s="25"/>
      <c r="E1250" s="207">
        <f t="shared" si="27"/>
        <v>0</v>
      </c>
    </row>
    <row r="1251" spans="1:5" ht="22.5" hidden="1" outlineLevel="1" x14ac:dyDescent="0.25">
      <c r="A1251" s="22"/>
      <c r="B1251" s="132" t="s">
        <v>615</v>
      </c>
      <c r="C1251" s="17"/>
      <c r="D1251" s="25"/>
      <c r="E1251" s="207">
        <f t="shared" si="27"/>
        <v>0</v>
      </c>
    </row>
    <row r="1252" spans="1:5" ht="6" hidden="1" customHeight="1" outlineLevel="1" x14ac:dyDescent="0.25">
      <c r="A1252" s="22"/>
      <c r="B1252" s="14"/>
      <c r="C1252" s="25"/>
      <c r="D1252" s="25"/>
      <c r="E1252" s="207">
        <f t="shared" si="27"/>
        <v>0</v>
      </c>
    </row>
    <row r="1253" spans="1:5" hidden="1" outlineLevel="1" collapsed="1" x14ac:dyDescent="0.25">
      <c r="A1253" s="22"/>
      <c r="B1253" s="11" t="s">
        <v>711</v>
      </c>
      <c r="C1253" s="46">
        <f>C1257</f>
        <v>0</v>
      </c>
      <c r="D1253" s="46">
        <f>D1257</f>
        <v>0</v>
      </c>
      <c r="E1253" s="207">
        <f t="shared" si="27"/>
        <v>0</v>
      </c>
    </row>
    <row r="1254" spans="1:5" ht="6" hidden="1" customHeight="1" outlineLevel="1" x14ac:dyDescent="0.25">
      <c r="A1254" s="6"/>
      <c r="B1254" s="56"/>
      <c r="C1254" s="25"/>
      <c r="D1254" s="25"/>
      <c r="E1254" s="207">
        <f t="shared" si="27"/>
        <v>0</v>
      </c>
    </row>
    <row r="1255" spans="1:5" hidden="1" outlineLevel="1" x14ac:dyDescent="0.25">
      <c r="A1255" s="22"/>
      <c r="B1255" s="11" t="s">
        <v>474</v>
      </c>
      <c r="C1255" s="25"/>
      <c r="D1255" s="25"/>
      <c r="E1255" s="207">
        <f t="shared" si="27"/>
        <v>0</v>
      </c>
    </row>
    <row r="1256" spans="1:5" ht="6" hidden="1" customHeight="1" outlineLevel="1" x14ac:dyDescent="0.25">
      <c r="A1256" s="22"/>
      <c r="B1256" s="11"/>
      <c r="C1256" s="25"/>
      <c r="D1256" s="25"/>
      <c r="E1256" s="207">
        <f t="shared" si="27"/>
        <v>0</v>
      </c>
    </row>
    <row r="1257" spans="1:5" ht="22.5" hidden="1" outlineLevel="1" x14ac:dyDescent="0.25">
      <c r="A1257" s="22"/>
      <c r="B1257" s="56" t="s">
        <v>712</v>
      </c>
      <c r="C1257" s="17"/>
      <c r="D1257" s="25"/>
      <c r="E1257" s="207">
        <f t="shared" si="27"/>
        <v>0</v>
      </c>
    </row>
    <row r="1258" spans="1:5" ht="6" hidden="1" customHeight="1" outlineLevel="1" x14ac:dyDescent="0.25">
      <c r="A1258" s="22"/>
      <c r="B1258" s="180"/>
      <c r="C1258" s="25"/>
      <c r="D1258" s="25"/>
      <c r="E1258" s="207">
        <f t="shared" si="27"/>
        <v>0</v>
      </c>
    </row>
    <row r="1259" spans="1:5" hidden="1" outlineLevel="1" collapsed="1" x14ac:dyDescent="0.25">
      <c r="A1259" s="98" t="s">
        <v>479</v>
      </c>
      <c r="B1259" s="106" t="s">
        <v>480</v>
      </c>
      <c r="C1259" s="101">
        <f>C1265</f>
        <v>0</v>
      </c>
      <c r="D1259" s="101">
        <f>D1265</f>
        <v>0</v>
      </c>
      <c r="E1259" s="207">
        <f t="shared" si="27"/>
        <v>0</v>
      </c>
    </row>
    <row r="1260" spans="1:5" ht="6" hidden="1" customHeight="1" outlineLevel="1" x14ac:dyDescent="0.25">
      <c r="A1260" s="6"/>
      <c r="B1260" s="56"/>
      <c r="C1260" s="17"/>
      <c r="D1260" s="17"/>
      <c r="E1260" s="207">
        <f t="shared" si="27"/>
        <v>0</v>
      </c>
    </row>
    <row r="1261" spans="1:5" hidden="1" outlineLevel="1" x14ac:dyDescent="0.25">
      <c r="A1261" s="22"/>
      <c r="B1261" s="11" t="s">
        <v>574</v>
      </c>
      <c r="C1261" s="31"/>
      <c r="D1261" s="25"/>
      <c r="E1261" s="207">
        <f t="shared" si="27"/>
        <v>0</v>
      </c>
    </row>
    <row r="1262" spans="1:5" ht="6" hidden="1" customHeight="1" outlineLevel="1" x14ac:dyDescent="0.25">
      <c r="A1262" s="6"/>
      <c r="B1262" s="56"/>
      <c r="C1262" s="17"/>
      <c r="D1262" s="17"/>
      <c r="E1262" s="207">
        <f t="shared" si="27"/>
        <v>0</v>
      </c>
    </row>
    <row r="1263" spans="1:5" hidden="1" outlineLevel="1" x14ac:dyDescent="0.25">
      <c r="A1263" s="22"/>
      <c r="B1263" s="11" t="s">
        <v>481</v>
      </c>
      <c r="C1263" s="31"/>
      <c r="D1263" s="25"/>
      <c r="E1263" s="207">
        <f t="shared" si="27"/>
        <v>0</v>
      </c>
    </row>
    <row r="1264" spans="1:5" ht="6" hidden="1" customHeight="1" outlineLevel="1" x14ac:dyDescent="0.25">
      <c r="A1264" s="6"/>
      <c r="B1264" s="56"/>
      <c r="C1264" s="17"/>
      <c r="D1264" s="17"/>
      <c r="E1264" s="207">
        <f t="shared" si="27"/>
        <v>0</v>
      </c>
    </row>
    <row r="1265" spans="1:5" ht="22.5" hidden="1" outlineLevel="1" x14ac:dyDescent="0.25">
      <c r="A1265" s="22"/>
      <c r="B1265" s="56" t="s">
        <v>217</v>
      </c>
      <c r="C1265" s="28"/>
      <c r="D1265" s="25"/>
      <c r="E1265" s="207">
        <f t="shared" si="27"/>
        <v>0</v>
      </c>
    </row>
    <row r="1266" spans="1:5" ht="6" hidden="1" customHeight="1" outlineLevel="1" x14ac:dyDescent="0.25">
      <c r="A1266" s="6"/>
      <c r="B1266" s="56"/>
      <c r="C1266" s="17"/>
      <c r="D1266" s="25"/>
      <c r="E1266" s="207">
        <f t="shared" si="27"/>
        <v>0</v>
      </c>
    </row>
    <row r="1267" spans="1:5" hidden="1" outlineLevel="1" collapsed="1" x14ac:dyDescent="0.25">
      <c r="A1267" s="89" t="s">
        <v>482</v>
      </c>
      <c r="B1267" s="102" t="s">
        <v>483</v>
      </c>
      <c r="C1267" s="103">
        <f>C1269+C1281+C1423</f>
        <v>0</v>
      </c>
      <c r="D1267" s="103">
        <f>D1269+D1281+D1423</f>
        <v>0</v>
      </c>
      <c r="E1267" s="207">
        <f t="shared" si="27"/>
        <v>0</v>
      </c>
    </row>
    <row r="1268" spans="1:5" ht="6" hidden="1" customHeight="1" outlineLevel="1" x14ac:dyDescent="0.25">
      <c r="A1268" s="2"/>
      <c r="B1268" s="27"/>
      <c r="C1268" s="18"/>
      <c r="D1268" s="18"/>
      <c r="E1268" s="207">
        <f t="shared" si="27"/>
        <v>0</v>
      </c>
    </row>
    <row r="1269" spans="1:5" hidden="1" outlineLevel="1" x14ac:dyDescent="0.25">
      <c r="A1269" s="198" t="s">
        <v>484</v>
      </c>
      <c r="B1269" s="104" t="s">
        <v>485</v>
      </c>
      <c r="C1269" s="196">
        <f>C1271</f>
        <v>0</v>
      </c>
      <c r="D1269" s="196">
        <f>D1271</f>
        <v>0</v>
      </c>
      <c r="E1269" s="207">
        <f t="shared" si="27"/>
        <v>0</v>
      </c>
    </row>
    <row r="1270" spans="1:5" ht="6" hidden="1" customHeight="1" outlineLevel="1" x14ac:dyDescent="0.25">
      <c r="A1270" s="199"/>
      <c r="B1270" s="56"/>
      <c r="C1270" s="184"/>
      <c r="D1270" s="184"/>
      <c r="E1270" s="207">
        <f t="shared" si="27"/>
        <v>0</v>
      </c>
    </row>
    <row r="1271" spans="1:5" hidden="1" outlineLevel="1" x14ac:dyDescent="0.25">
      <c r="A1271" s="200" t="s">
        <v>486</v>
      </c>
      <c r="B1271" s="106" t="s">
        <v>487</v>
      </c>
      <c r="C1271" s="201">
        <f>C1273</f>
        <v>0</v>
      </c>
      <c r="D1271" s="201">
        <f>D1273</f>
        <v>0</v>
      </c>
      <c r="E1271" s="207">
        <f t="shared" si="27"/>
        <v>0</v>
      </c>
    </row>
    <row r="1272" spans="1:5" ht="6" hidden="1" customHeight="1" outlineLevel="1" x14ac:dyDescent="0.25">
      <c r="A1272" s="199"/>
      <c r="B1272" s="56"/>
      <c r="C1272" s="184"/>
      <c r="D1272" s="184"/>
      <c r="E1272" s="207">
        <f t="shared" si="27"/>
        <v>0</v>
      </c>
    </row>
    <row r="1273" spans="1:5" ht="22.5" hidden="1" outlineLevel="1" x14ac:dyDescent="0.25">
      <c r="A1273" s="63" t="s">
        <v>488</v>
      </c>
      <c r="B1273" s="27" t="s">
        <v>489</v>
      </c>
      <c r="C1273" s="202">
        <f>C1279</f>
        <v>0</v>
      </c>
      <c r="D1273" s="202">
        <f>D1279</f>
        <v>0</v>
      </c>
      <c r="E1273" s="207">
        <f t="shared" si="27"/>
        <v>0</v>
      </c>
    </row>
    <row r="1274" spans="1:5" ht="6" hidden="1" customHeight="1" outlineLevel="1" x14ac:dyDescent="0.25">
      <c r="A1274" s="199"/>
      <c r="B1274" s="56"/>
      <c r="C1274" s="184"/>
      <c r="D1274" s="184"/>
      <c r="E1274" s="207">
        <f t="shared" si="27"/>
        <v>0</v>
      </c>
    </row>
    <row r="1275" spans="1:5" hidden="1" outlineLevel="1" x14ac:dyDescent="0.25">
      <c r="A1275" s="203"/>
      <c r="B1275" s="11" t="s">
        <v>352</v>
      </c>
      <c r="C1275" s="60"/>
      <c r="D1275" s="184"/>
      <c r="E1275" s="207">
        <f t="shared" si="27"/>
        <v>0</v>
      </c>
    </row>
    <row r="1276" spans="1:5" ht="6" hidden="1" customHeight="1" outlineLevel="1" x14ac:dyDescent="0.25">
      <c r="A1276" s="199"/>
      <c r="B1276" s="56"/>
      <c r="C1276" s="184"/>
      <c r="D1276" s="184"/>
      <c r="E1276" s="207">
        <f t="shared" si="27"/>
        <v>0</v>
      </c>
    </row>
    <row r="1277" spans="1:5" hidden="1" outlineLevel="1" x14ac:dyDescent="0.25">
      <c r="A1277" s="203"/>
      <c r="B1277" s="11" t="s">
        <v>481</v>
      </c>
      <c r="C1277" s="30"/>
      <c r="D1277" s="46"/>
      <c r="E1277" s="207">
        <f t="shared" si="27"/>
        <v>0</v>
      </c>
    </row>
    <row r="1278" spans="1:5" ht="6" hidden="1" customHeight="1" outlineLevel="1" x14ac:dyDescent="0.25">
      <c r="A1278" s="199"/>
      <c r="B1278" s="56"/>
      <c r="C1278" s="46"/>
      <c r="D1278" s="46"/>
      <c r="E1278" s="207">
        <f t="shared" si="27"/>
        <v>0</v>
      </c>
    </row>
    <row r="1279" spans="1:5" hidden="1" outlineLevel="1" x14ac:dyDescent="0.25">
      <c r="A1279" s="75"/>
      <c r="B1279" s="14" t="s">
        <v>490</v>
      </c>
      <c r="C1279" s="46"/>
      <c r="D1279" s="46"/>
      <c r="E1279" s="207">
        <f t="shared" si="27"/>
        <v>0</v>
      </c>
    </row>
    <row r="1280" spans="1:5" ht="6" hidden="1" customHeight="1" outlineLevel="1" x14ac:dyDescent="0.25">
      <c r="A1280" s="6"/>
      <c r="B1280" s="56"/>
      <c r="C1280" s="17"/>
      <c r="D1280" s="190"/>
      <c r="E1280" s="207">
        <f t="shared" si="27"/>
        <v>0</v>
      </c>
    </row>
    <row r="1281" spans="1:5" hidden="1" outlineLevel="1" collapsed="1" x14ac:dyDescent="0.25">
      <c r="A1281" s="92" t="s">
        <v>491</v>
      </c>
      <c r="B1281" s="104" t="s">
        <v>492</v>
      </c>
      <c r="C1281" s="105">
        <f>C1283+C1319</f>
        <v>0</v>
      </c>
      <c r="D1281" s="105">
        <f>D1283+D1319</f>
        <v>0</v>
      </c>
      <c r="E1281" s="207">
        <f t="shared" si="27"/>
        <v>0</v>
      </c>
    </row>
    <row r="1282" spans="1:5" ht="6" hidden="1" customHeight="1" outlineLevel="1" x14ac:dyDescent="0.25">
      <c r="A1282" s="22"/>
      <c r="B1282" s="27"/>
      <c r="C1282" s="25"/>
      <c r="D1282" s="190"/>
      <c r="E1282" s="207">
        <f t="shared" si="27"/>
        <v>0</v>
      </c>
    </row>
    <row r="1283" spans="1:5" hidden="1" outlineLevel="1" x14ac:dyDescent="0.25">
      <c r="A1283" s="98" t="s">
        <v>493</v>
      </c>
      <c r="B1283" s="106" t="s">
        <v>494</v>
      </c>
      <c r="C1283" s="101">
        <f>C1285+C1305</f>
        <v>0</v>
      </c>
      <c r="D1283" s="101">
        <f>D1285+D1305</f>
        <v>0</v>
      </c>
      <c r="E1283" s="207">
        <f t="shared" si="27"/>
        <v>0</v>
      </c>
    </row>
    <row r="1284" spans="1:5" ht="6" hidden="1" customHeight="1" outlineLevel="1" x14ac:dyDescent="0.25">
      <c r="A1284" s="6"/>
      <c r="B1284" s="56"/>
      <c r="C1284" s="17"/>
      <c r="D1284" s="184"/>
      <c r="E1284" s="207">
        <f t="shared" si="27"/>
        <v>0</v>
      </c>
    </row>
    <row r="1285" spans="1:5" hidden="1" outlineLevel="1" x14ac:dyDescent="0.25">
      <c r="A1285" s="2" t="s">
        <v>495</v>
      </c>
      <c r="B1285" s="27" t="s">
        <v>496</v>
      </c>
      <c r="C1285" s="18">
        <f>C1289+C1293+C1297+C1301</f>
        <v>0</v>
      </c>
      <c r="D1285" s="18">
        <f>D1289+D1293+D1297+D1301</f>
        <v>0</v>
      </c>
      <c r="E1285" s="207">
        <f t="shared" si="27"/>
        <v>0</v>
      </c>
    </row>
    <row r="1286" spans="1:5" ht="6" hidden="1" customHeight="1" outlineLevel="1" x14ac:dyDescent="0.25">
      <c r="A1286" s="6"/>
      <c r="B1286" s="56"/>
      <c r="C1286" s="17"/>
      <c r="D1286" s="25"/>
      <c r="E1286" s="207">
        <f t="shared" si="27"/>
        <v>0</v>
      </c>
    </row>
    <row r="1287" spans="1:5" hidden="1" outlineLevel="1" x14ac:dyDescent="0.25">
      <c r="A1287" s="22"/>
      <c r="B1287" s="11" t="s">
        <v>574</v>
      </c>
      <c r="C1287" s="31"/>
      <c r="D1287" s="25"/>
      <c r="E1287" s="207">
        <f t="shared" si="27"/>
        <v>0</v>
      </c>
    </row>
    <row r="1288" spans="1:5" ht="6" hidden="1" customHeight="1" outlineLevel="1" x14ac:dyDescent="0.25">
      <c r="A1288" s="6"/>
      <c r="B1288" s="56"/>
      <c r="C1288" s="17"/>
      <c r="D1288" s="25"/>
      <c r="E1288" s="207">
        <f t="shared" si="27"/>
        <v>0</v>
      </c>
    </row>
    <row r="1289" spans="1:5" hidden="1" outlineLevel="1" x14ac:dyDescent="0.25">
      <c r="A1289" s="22"/>
      <c r="B1289" s="11" t="s">
        <v>481</v>
      </c>
      <c r="C1289" s="30">
        <f>C1291</f>
        <v>0</v>
      </c>
      <c r="D1289" s="30">
        <f>D1291</f>
        <v>0</v>
      </c>
      <c r="E1289" s="207">
        <f t="shared" si="27"/>
        <v>0</v>
      </c>
    </row>
    <row r="1290" spans="1:5" ht="6" hidden="1" customHeight="1" outlineLevel="1" x14ac:dyDescent="0.25">
      <c r="A1290" s="6"/>
      <c r="B1290" s="56"/>
      <c r="C1290" s="184"/>
      <c r="D1290" s="184"/>
      <c r="E1290" s="207">
        <f t="shared" ref="E1290:E1313" si="28">D1290-C1290</f>
        <v>0</v>
      </c>
    </row>
    <row r="1291" spans="1:5" ht="45" hidden="1" outlineLevel="1" x14ac:dyDescent="0.25">
      <c r="A1291" s="6"/>
      <c r="B1291" s="56" t="s">
        <v>704</v>
      </c>
      <c r="C1291" s="184"/>
      <c r="D1291" s="184"/>
      <c r="E1291" s="207">
        <f t="shared" si="28"/>
        <v>0</v>
      </c>
    </row>
    <row r="1292" spans="1:5" ht="6" hidden="1" customHeight="1" outlineLevel="1" collapsed="1" x14ac:dyDescent="0.25">
      <c r="A1292" s="6"/>
      <c r="B1292" s="29"/>
      <c r="C1292" s="184"/>
      <c r="D1292" s="184"/>
      <c r="E1292" s="207">
        <f t="shared" si="28"/>
        <v>0</v>
      </c>
    </row>
    <row r="1293" spans="1:5" hidden="1" outlineLevel="1" x14ac:dyDescent="0.25">
      <c r="A1293" s="6"/>
      <c r="B1293" s="204" t="s">
        <v>546</v>
      </c>
      <c r="C1293" s="46">
        <f>C1295</f>
        <v>0</v>
      </c>
      <c r="D1293" s="46">
        <f>D1295</f>
        <v>0</v>
      </c>
      <c r="E1293" s="207">
        <f t="shared" si="28"/>
        <v>0</v>
      </c>
    </row>
    <row r="1294" spans="1:5" ht="6" hidden="1" customHeight="1" outlineLevel="1" x14ac:dyDescent="0.25">
      <c r="A1294" s="6"/>
      <c r="B1294" s="29"/>
      <c r="C1294" s="184"/>
      <c r="D1294" s="184"/>
      <c r="E1294" s="207">
        <f t="shared" si="28"/>
        <v>0</v>
      </c>
    </row>
    <row r="1295" spans="1:5" hidden="1" outlineLevel="1" x14ac:dyDescent="0.25">
      <c r="A1295" s="22"/>
      <c r="B1295" s="205" t="s">
        <v>17</v>
      </c>
      <c r="C1295" s="60"/>
      <c r="D1295" s="184"/>
      <c r="E1295" s="207">
        <f t="shared" si="28"/>
        <v>0</v>
      </c>
    </row>
    <row r="1296" spans="1:5" ht="6" hidden="1" customHeight="1" outlineLevel="1" x14ac:dyDescent="0.25">
      <c r="A1296" s="22"/>
      <c r="B1296" s="206"/>
      <c r="C1296" s="60"/>
      <c r="D1296" s="184"/>
      <c r="E1296" s="207">
        <f t="shared" si="28"/>
        <v>0</v>
      </c>
    </row>
    <row r="1297" spans="1:5" hidden="1" outlineLevel="1" x14ac:dyDescent="0.25">
      <c r="A1297" s="22"/>
      <c r="B1297" s="11" t="s">
        <v>402</v>
      </c>
      <c r="C1297" s="30">
        <f>C1299</f>
        <v>0</v>
      </c>
      <c r="D1297" s="30">
        <f>D1299</f>
        <v>0</v>
      </c>
      <c r="E1297" s="207">
        <f t="shared" si="28"/>
        <v>0</v>
      </c>
    </row>
    <row r="1298" spans="1:5" ht="6" hidden="1" customHeight="1" outlineLevel="1" x14ac:dyDescent="0.25">
      <c r="A1298" s="22"/>
      <c r="B1298" s="56"/>
      <c r="C1298" s="60"/>
      <c r="D1298" s="184"/>
      <c r="E1298" s="207">
        <f t="shared" si="28"/>
        <v>0</v>
      </c>
    </row>
    <row r="1299" spans="1:5" hidden="1" outlineLevel="1" x14ac:dyDescent="0.25">
      <c r="A1299" s="22"/>
      <c r="B1299" s="14" t="s">
        <v>17</v>
      </c>
      <c r="C1299" s="60"/>
      <c r="D1299" s="184"/>
      <c r="E1299" s="207">
        <f t="shared" si="28"/>
        <v>0</v>
      </c>
    </row>
    <row r="1300" spans="1:5" ht="6" hidden="1" customHeight="1" outlineLevel="1" x14ac:dyDescent="0.25">
      <c r="A1300" s="22"/>
      <c r="B1300" s="56"/>
      <c r="C1300" s="60"/>
      <c r="D1300" s="184"/>
      <c r="E1300" s="207">
        <f t="shared" si="28"/>
        <v>0</v>
      </c>
    </row>
    <row r="1301" spans="1:5" hidden="1" outlineLevel="1" x14ac:dyDescent="0.25">
      <c r="A1301" s="22"/>
      <c r="B1301" s="11" t="s">
        <v>497</v>
      </c>
      <c r="C1301" s="30">
        <f>C1303</f>
        <v>0</v>
      </c>
      <c r="D1301" s="30">
        <f>D1303</f>
        <v>0</v>
      </c>
      <c r="E1301" s="207">
        <f t="shared" si="28"/>
        <v>0</v>
      </c>
    </row>
    <row r="1302" spans="1:5" ht="6" hidden="1" customHeight="1" outlineLevel="1" x14ac:dyDescent="0.25">
      <c r="A1302" s="22"/>
      <c r="B1302" s="56"/>
      <c r="C1302" s="28"/>
      <c r="D1302" s="25"/>
      <c r="E1302" s="207">
        <f t="shared" si="28"/>
        <v>0</v>
      </c>
    </row>
    <row r="1303" spans="1:5" hidden="1" outlineLevel="1" x14ac:dyDescent="0.25">
      <c r="A1303" s="22"/>
      <c r="B1303" s="14" t="s">
        <v>17</v>
      </c>
      <c r="C1303" s="28"/>
      <c r="D1303" s="25"/>
      <c r="E1303" s="207">
        <f t="shared" si="28"/>
        <v>0</v>
      </c>
    </row>
    <row r="1304" spans="1:5" ht="6" hidden="1" customHeight="1" outlineLevel="1" x14ac:dyDescent="0.25">
      <c r="A1304" s="22"/>
      <c r="B1304" s="29"/>
      <c r="C1304" s="28"/>
      <c r="D1304" s="25"/>
      <c r="E1304" s="207">
        <f t="shared" si="28"/>
        <v>0</v>
      </c>
    </row>
    <row r="1305" spans="1:5" hidden="1" outlineLevel="1" x14ac:dyDescent="0.25">
      <c r="A1305" s="2" t="s">
        <v>498</v>
      </c>
      <c r="B1305" s="27" t="s">
        <v>499</v>
      </c>
      <c r="C1305" s="18">
        <f>C1307+C1313</f>
        <v>0</v>
      </c>
      <c r="D1305" s="18">
        <f>D1307+D1313</f>
        <v>0</v>
      </c>
      <c r="E1305" s="207">
        <f t="shared" si="28"/>
        <v>0</v>
      </c>
    </row>
    <row r="1306" spans="1:5" ht="6" hidden="1" customHeight="1" outlineLevel="1" x14ac:dyDescent="0.25">
      <c r="A1306" s="6"/>
      <c r="B1306" s="5"/>
      <c r="C1306" s="17"/>
      <c r="D1306" s="25"/>
      <c r="E1306" s="207">
        <f t="shared" si="28"/>
        <v>0</v>
      </c>
    </row>
    <row r="1307" spans="1:5" hidden="1" outlineLevel="1" x14ac:dyDescent="0.25">
      <c r="A1307" s="22"/>
      <c r="B1307" s="11" t="s">
        <v>352</v>
      </c>
      <c r="C1307" s="30">
        <f>C1311</f>
        <v>0</v>
      </c>
      <c r="D1307" s="30">
        <f>D1311</f>
        <v>0</v>
      </c>
      <c r="E1307" s="207">
        <f t="shared" si="28"/>
        <v>0</v>
      </c>
    </row>
    <row r="1308" spans="1:5" ht="6" hidden="1" customHeight="1" outlineLevel="1" x14ac:dyDescent="0.25">
      <c r="A1308" s="22"/>
      <c r="B1308" s="11"/>
      <c r="C1308" s="31"/>
      <c r="D1308" s="33"/>
      <c r="E1308" s="207">
        <f t="shared" si="28"/>
        <v>0</v>
      </c>
    </row>
    <row r="1309" spans="1:5" hidden="1" outlineLevel="1" x14ac:dyDescent="0.25">
      <c r="A1309" s="22"/>
      <c r="B1309" s="11" t="s">
        <v>481</v>
      </c>
      <c r="C1309" s="31"/>
      <c r="D1309" s="33"/>
      <c r="E1309" s="207">
        <f t="shared" si="28"/>
        <v>0</v>
      </c>
    </row>
    <row r="1310" spans="1:5" ht="6" hidden="1" customHeight="1" outlineLevel="1" x14ac:dyDescent="0.25">
      <c r="A1310" s="22"/>
      <c r="B1310" s="11"/>
      <c r="C1310" s="31"/>
      <c r="D1310" s="33"/>
      <c r="E1310" s="207">
        <f t="shared" si="28"/>
        <v>0</v>
      </c>
    </row>
    <row r="1311" spans="1:5" ht="33.75" hidden="1" outlineLevel="1" x14ac:dyDescent="0.25">
      <c r="A1311" s="22"/>
      <c r="B1311" s="56" t="s">
        <v>684</v>
      </c>
      <c r="C1311" s="60"/>
      <c r="D1311" s="17"/>
      <c r="E1311" s="207">
        <f t="shared" si="28"/>
        <v>0</v>
      </c>
    </row>
    <row r="1312" spans="1:5" ht="6" hidden="1" customHeight="1" outlineLevel="1" x14ac:dyDescent="0.25">
      <c r="A1312" s="6"/>
      <c r="B1312" s="5"/>
      <c r="C1312" s="17"/>
      <c r="D1312" s="25"/>
      <c r="E1312" s="207">
        <f t="shared" si="28"/>
        <v>0</v>
      </c>
    </row>
    <row r="1313" spans="1:5" hidden="1" outlineLevel="1" collapsed="1" x14ac:dyDescent="0.25">
      <c r="A1313" s="6"/>
      <c r="B1313" s="11" t="s">
        <v>574</v>
      </c>
      <c r="C1313" s="46">
        <f>C1317</f>
        <v>0</v>
      </c>
      <c r="D1313" s="46">
        <f>D1317</f>
        <v>0</v>
      </c>
      <c r="E1313" s="207">
        <f t="shared" si="28"/>
        <v>0</v>
      </c>
    </row>
    <row r="1314" spans="1:5" ht="6" hidden="1" customHeight="1" outlineLevel="1" x14ac:dyDescent="0.25">
      <c r="A1314" s="6"/>
      <c r="B1314" s="11"/>
      <c r="C1314" s="17"/>
      <c r="D1314" s="25"/>
      <c r="E1314" s="207">
        <f t="shared" ref="E1314:E1362" si="29">D1314-C1314</f>
        <v>0</v>
      </c>
    </row>
    <row r="1315" spans="1:5" hidden="1" outlineLevel="1" x14ac:dyDescent="0.25">
      <c r="A1315" s="22"/>
      <c r="B1315" s="11" t="s">
        <v>481</v>
      </c>
      <c r="C1315" s="31"/>
      <c r="D1315" s="33"/>
      <c r="E1315" s="207">
        <f t="shared" si="29"/>
        <v>0</v>
      </c>
    </row>
    <row r="1316" spans="1:5" ht="6" hidden="1" customHeight="1" outlineLevel="1" x14ac:dyDescent="0.25">
      <c r="A1316" s="22"/>
      <c r="B1316" s="11"/>
      <c r="C1316" s="31"/>
      <c r="D1316" s="33"/>
      <c r="E1316" s="207">
        <f t="shared" si="29"/>
        <v>0</v>
      </c>
    </row>
    <row r="1317" spans="1:5" ht="22.5" hidden="1" outlineLevel="1" x14ac:dyDescent="0.25">
      <c r="A1317" s="22"/>
      <c r="B1317" s="56" t="s">
        <v>661</v>
      </c>
      <c r="C1317" s="60"/>
      <c r="D1317" s="17"/>
      <c r="E1317" s="207">
        <f t="shared" si="29"/>
        <v>0</v>
      </c>
    </row>
    <row r="1318" spans="1:5" ht="6" hidden="1" customHeight="1" outlineLevel="1" x14ac:dyDescent="0.25">
      <c r="A1318" s="6"/>
      <c r="B1318" s="40"/>
      <c r="C1318" s="17"/>
      <c r="D1318" s="17"/>
      <c r="E1318" s="207">
        <f t="shared" si="29"/>
        <v>0</v>
      </c>
    </row>
    <row r="1319" spans="1:5" hidden="1" outlineLevel="1" collapsed="1" x14ac:dyDescent="0.25">
      <c r="A1319" s="98" t="s">
        <v>500</v>
      </c>
      <c r="B1319" s="106" t="s">
        <v>501</v>
      </c>
      <c r="C1319" s="101">
        <f>C1321+C1329+C1370+C1384+C1392+C1400+C1414+C1362</f>
        <v>0</v>
      </c>
      <c r="D1319" s="101">
        <f>D1321+D1329+D1370+D1384+D1392+D1400+D1414+D1362</f>
        <v>0</v>
      </c>
      <c r="E1319" s="207">
        <f t="shared" si="29"/>
        <v>0</v>
      </c>
    </row>
    <row r="1320" spans="1:5" ht="6" hidden="1" customHeight="1" outlineLevel="1" x14ac:dyDescent="0.25">
      <c r="A1320" s="6"/>
      <c r="B1320" s="56"/>
      <c r="C1320" s="17"/>
      <c r="D1320" s="184"/>
      <c r="E1320" s="207">
        <f t="shared" si="29"/>
        <v>0</v>
      </c>
    </row>
    <row r="1321" spans="1:5" hidden="1" outlineLevel="1" x14ac:dyDescent="0.25">
      <c r="A1321" s="2" t="s">
        <v>502</v>
      </c>
      <c r="B1321" s="27" t="s">
        <v>503</v>
      </c>
      <c r="C1321" s="18">
        <f>C1327</f>
        <v>0</v>
      </c>
      <c r="D1321" s="18">
        <f>D1327</f>
        <v>0</v>
      </c>
      <c r="E1321" s="207">
        <f t="shared" si="29"/>
        <v>0</v>
      </c>
    </row>
    <row r="1322" spans="1:5" ht="6" hidden="1" customHeight="1" outlineLevel="1" x14ac:dyDescent="0.25">
      <c r="A1322" s="6"/>
      <c r="B1322" s="56"/>
      <c r="C1322" s="17"/>
      <c r="D1322" s="25"/>
      <c r="E1322" s="207">
        <f t="shared" si="29"/>
        <v>0</v>
      </c>
    </row>
    <row r="1323" spans="1:5" hidden="1" outlineLevel="1" x14ac:dyDescent="0.25">
      <c r="A1323" s="22"/>
      <c r="B1323" s="11" t="s">
        <v>352</v>
      </c>
      <c r="C1323" s="31"/>
      <c r="D1323" s="25"/>
      <c r="E1323" s="207">
        <f t="shared" si="29"/>
        <v>0</v>
      </c>
    </row>
    <row r="1324" spans="1:5" ht="6" hidden="1" customHeight="1" outlineLevel="1" x14ac:dyDescent="0.25">
      <c r="A1324" s="22"/>
      <c r="B1324" s="27"/>
      <c r="C1324" s="25"/>
      <c r="D1324" s="25"/>
      <c r="E1324" s="207">
        <f t="shared" si="29"/>
        <v>0</v>
      </c>
    </row>
    <row r="1325" spans="1:5" hidden="1" outlineLevel="1" x14ac:dyDescent="0.25">
      <c r="A1325" s="22"/>
      <c r="B1325" s="11" t="s">
        <v>481</v>
      </c>
      <c r="C1325" s="31"/>
      <c r="D1325" s="25"/>
      <c r="E1325" s="207">
        <f t="shared" si="29"/>
        <v>0</v>
      </c>
    </row>
    <row r="1326" spans="1:5" ht="6" hidden="1" customHeight="1" outlineLevel="1" x14ac:dyDescent="0.25">
      <c r="A1326" s="22"/>
      <c r="B1326" s="180"/>
      <c r="C1326" s="25"/>
      <c r="D1326" s="25"/>
      <c r="E1326" s="207">
        <f t="shared" si="29"/>
        <v>0</v>
      </c>
    </row>
    <row r="1327" spans="1:5" ht="33.75" hidden="1" outlineLevel="1" x14ac:dyDescent="0.25">
      <c r="A1327" s="6"/>
      <c r="B1327" s="56" t="s">
        <v>677</v>
      </c>
      <c r="C1327" s="17"/>
      <c r="D1327" s="17"/>
      <c r="E1327" s="207">
        <f t="shared" si="29"/>
        <v>0</v>
      </c>
    </row>
    <row r="1328" spans="1:5" ht="6" hidden="1" customHeight="1" outlineLevel="1" x14ac:dyDescent="0.25">
      <c r="A1328" s="6"/>
      <c r="B1328" s="56"/>
      <c r="C1328" s="17"/>
      <c r="D1328" s="25"/>
      <c r="E1328" s="207">
        <f t="shared" si="29"/>
        <v>0</v>
      </c>
    </row>
    <row r="1329" spans="1:5" hidden="1" outlineLevel="1" x14ac:dyDescent="0.25">
      <c r="A1329" s="2" t="s">
        <v>504</v>
      </c>
      <c r="B1329" s="27" t="s">
        <v>505</v>
      </c>
      <c r="C1329" s="18">
        <f>C1331+C1356</f>
        <v>0</v>
      </c>
      <c r="D1329" s="18">
        <f>D1331+D1338+D1344+D1350</f>
        <v>0</v>
      </c>
      <c r="E1329" s="207">
        <f t="shared" si="29"/>
        <v>0</v>
      </c>
    </row>
    <row r="1330" spans="1:5" ht="6" hidden="1" customHeight="1" outlineLevel="1" x14ac:dyDescent="0.25">
      <c r="A1330" s="6"/>
      <c r="B1330" s="56"/>
      <c r="C1330" s="17"/>
      <c r="D1330" s="25"/>
      <c r="E1330" s="207">
        <f t="shared" si="29"/>
        <v>0</v>
      </c>
    </row>
    <row r="1331" spans="1:5" hidden="1" outlineLevel="1" x14ac:dyDescent="0.25">
      <c r="A1331" s="22"/>
      <c r="B1331" s="11" t="s">
        <v>352</v>
      </c>
      <c r="C1331" s="30">
        <f>C1335+C1336</f>
        <v>0</v>
      </c>
      <c r="D1331" s="30">
        <f>D1335</f>
        <v>0</v>
      </c>
      <c r="E1331" s="207">
        <f t="shared" si="29"/>
        <v>0</v>
      </c>
    </row>
    <row r="1332" spans="1:5" ht="6" hidden="1" customHeight="1" outlineLevel="1" x14ac:dyDescent="0.25">
      <c r="A1332" s="22"/>
      <c r="B1332" s="27"/>
      <c r="C1332" s="25"/>
      <c r="D1332" s="25"/>
      <c r="E1332" s="207">
        <f t="shared" si="29"/>
        <v>0</v>
      </c>
    </row>
    <row r="1333" spans="1:5" hidden="1" outlineLevel="1" x14ac:dyDescent="0.25">
      <c r="A1333" s="22"/>
      <c r="B1333" s="11" t="s">
        <v>481</v>
      </c>
      <c r="C1333" s="31"/>
      <c r="D1333" s="33"/>
      <c r="E1333" s="207">
        <f t="shared" si="29"/>
        <v>0</v>
      </c>
    </row>
    <row r="1334" spans="1:5" ht="6" hidden="1" customHeight="1" outlineLevel="1" x14ac:dyDescent="0.25">
      <c r="A1334" s="22"/>
      <c r="B1334" s="180"/>
      <c r="C1334" s="25"/>
      <c r="D1334" s="25"/>
      <c r="E1334" s="207">
        <f t="shared" si="29"/>
        <v>0</v>
      </c>
    </row>
    <row r="1335" spans="1:5" ht="33.75" hidden="1" outlineLevel="1" x14ac:dyDescent="0.25">
      <c r="A1335" s="6"/>
      <c r="B1335" s="56" t="s">
        <v>678</v>
      </c>
      <c r="C1335" s="17"/>
      <c r="D1335" s="17"/>
      <c r="E1335" s="207">
        <f t="shared" si="29"/>
        <v>0</v>
      </c>
    </row>
    <row r="1336" spans="1:5" ht="22.5" hidden="1" outlineLevel="1" x14ac:dyDescent="0.25">
      <c r="A1336" s="6"/>
      <c r="B1336" s="222" t="s">
        <v>653</v>
      </c>
      <c r="C1336" s="17"/>
      <c r="D1336" s="17"/>
      <c r="E1336" s="207">
        <f t="shared" si="29"/>
        <v>0</v>
      </c>
    </row>
    <row r="1337" spans="1:5" ht="6" hidden="1" customHeight="1" outlineLevel="1" x14ac:dyDescent="0.25">
      <c r="A1337" s="6"/>
      <c r="B1337" s="76"/>
      <c r="C1337" s="17"/>
      <c r="D1337" s="25"/>
      <c r="E1337" s="207">
        <f t="shared" si="29"/>
        <v>0</v>
      </c>
    </row>
    <row r="1338" spans="1:5" hidden="1" outlineLevel="1" x14ac:dyDescent="0.25">
      <c r="A1338" s="6"/>
      <c r="B1338" s="11" t="s">
        <v>597</v>
      </c>
      <c r="C1338" s="30">
        <f>C1342</f>
        <v>0</v>
      </c>
      <c r="D1338" s="30">
        <f>D1342</f>
        <v>0</v>
      </c>
      <c r="E1338" s="207">
        <f t="shared" si="29"/>
        <v>0</v>
      </c>
    </row>
    <row r="1339" spans="1:5" ht="6" hidden="1" customHeight="1" outlineLevel="1" x14ac:dyDescent="0.25">
      <c r="A1339" s="6"/>
      <c r="B1339" s="27"/>
      <c r="C1339" s="25"/>
      <c r="D1339" s="25"/>
      <c r="E1339" s="207">
        <f t="shared" si="29"/>
        <v>0</v>
      </c>
    </row>
    <row r="1340" spans="1:5" hidden="1" outlineLevel="1" x14ac:dyDescent="0.25">
      <c r="A1340" s="6"/>
      <c r="B1340" s="11" t="s">
        <v>481</v>
      </c>
      <c r="C1340" s="31"/>
      <c r="D1340" s="33"/>
      <c r="E1340" s="207">
        <f t="shared" si="29"/>
        <v>0</v>
      </c>
    </row>
    <row r="1341" spans="1:5" ht="6" hidden="1" customHeight="1" outlineLevel="1" x14ac:dyDescent="0.25">
      <c r="A1341" s="6"/>
      <c r="B1341" s="180"/>
      <c r="C1341" s="25"/>
      <c r="D1341" s="25"/>
      <c r="E1341" s="207">
        <f t="shared" si="29"/>
        <v>0</v>
      </c>
    </row>
    <row r="1342" spans="1:5" ht="33.75" hidden="1" outlineLevel="1" x14ac:dyDescent="0.25">
      <c r="A1342" s="6"/>
      <c r="B1342" s="222" t="s">
        <v>598</v>
      </c>
      <c r="C1342" s="17"/>
      <c r="D1342" s="17"/>
      <c r="E1342" s="207">
        <f t="shared" si="29"/>
        <v>0</v>
      </c>
    </row>
    <row r="1343" spans="1:5" ht="6" hidden="1" customHeight="1" outlineLevel="1" x14ac:dyDescent="0.25">
      <c r="A1343" s="6"/>
      <c r="B1343" s="14"/>
      <c r="C1343" s="17"/>
      <c r="D1343" s="25"/>
      <c r="E1343" s="207">
        <f t="shared" si="29"/>
        <v>0</v>
      </c>
    </row>
    <row r="1344" spans="1:5" hidden="1" outlineLevel="1" x14ac:dyDescent="0.25">
      <c r="A1344" s="6"/>
      <c r="B1344" s="11" t="s">
        <v>580</v>
      </c>
      <c r="C1344" s="46">
        <f>C1348</f>
        <v>0</v>
      </c>
      <c r="D1344" s="46">
        <f>D1348</f>
        <v>0</v>
      </c>
      <c r="E1344" s="207">
        <f t="shared" si="29"/>
        <v>0</v>
      </c>
    </row>
    <row r="1345" spans="1:5" ht="6" hidden="1" customHeight="1" outlineLevel="1" x14ac:dyDescent="0.25">
      <c r="A1345" s="6"/>
      <c r="B1345" s="11"/>
      <c r="C1345" s="17"/>
      <c r="D1345" s="25"/>
      <c r="E1345" s="207">
        <f t="shared" si="29"/>
        <v>0</v>
      </c>
    </row>
    <row r="1346" spans="1:5" hidden="1" outlineLevel="1" x14ac:dyDescent="0.25">
      <c r="A1346" s="6"/>
      <c r="B1346" s="11" t="s">
        <v>481</v>
      </c>
      <c r="C1346" s="17"/>
      <c r="D1346" s="25"/>
      <c r="E1346" s="207">
        <f t="shared" si="29"/>
        <v>0</v>
      </c>
    </row>
    <row r="1347" spans="1:5" ht="6" hidden="1" customHeight="1" outlineLevel="1" x14ac:dyDescent="0.25">
      <c r="A1347" s="6"/>
      <c r="B1347" s="11"/>
      <c r="C1347" s="17"/>
      <c r="D1347" s="25"/>
      <c r="E1347" s="207">
        <f t="shared" si="29"/>
        <v>0</v>
      </c>
    </row>
    <row r="1348" spans="1:5" ht="22.5" hidden="1" outlineLevel="1" x14ac:dyDescent="0.25">
      <c r="A1348" s="6"/>
      <c r="B1348" s="56" t="s">
        <v>575</v>
      </c>
      <c r="C1348" s="17"/>
      <c r="D1348" s="25"/>
      <c r="E1348" s="207">
        <f t="shared" si="29"/>
        <v>0</v>
      </c>
    </row>
    <row r="1349" spans="1:5" ht="6" hidden="1" customHeight="1" outlineLevel="1" x14ac:dyDescent="0.25">
      <c r="A1349" s="6"/>
      <c r="B1349" s="76"/>
      <c r="C1349" s="17"/>
      <c r="D1349" s="25"/>
      <c r="E1349" s="207">
        <f t="shared" si="29"/>
        <v>0</v>
      </c>
    </row>
    <row r="1350" spans="1:5" hidden="1" outlineLevel="1" collapsed="1" x14ac:dyDescent="0.25">
      <c r="A1350" s="6"/>
      <c r="B1350" s="11" t="s">
        <v>595</v>
      </c>
      <c r="C1350" s="30">
        <f>C1354</f>
        <v>0</v>
      </c>
      <c r="D1350" s="30">
        <f>D1354</f>
        <v>0</v>
      </c>
      <c r="E1350" s="207">
        <f t="shared" si="29"/>
        <v>0</v>
      </c>
    </row>
    <row r="1351" spans="1:5" ht="6" hidden="1" customHeight="1" outlineLevel="1" x14ac:dyDescent="0.25">
      <c r="A1351" s="6"/>
      <c r="B1351" s="27"/>
      <c r="C1351" s="25"/>
      <c r="D1351" s="25"/>
      <c r="E1351" s="207">
        <f t="shared" si="29"/>
        <v>0</v>
      </c>
    </row>
    <row r="1352" spans="1:5" hidden="1" outlineLevel="1" x14ac:dyDescent="0.25">
      <c r="A1352" s="6"/>
      <c r="B1352" s="11" t="s">
        <v>402</v>
      </c>
      <c r="C1352" s="46"/>
      <c r="D1352" s="46"/>
      <c r="E1352" s="207">
        <f t="shared" si="29"/>
        <v>0</v>
      </c>
    </row>
    <row r="1353" spans="1:5" ht="6" hidden="1" customHeight="1" outlineLevel="1" collapsed="1" x14ac:dyDescent="0.25">
      <c r="A1353" s="6"/>
      <c r="B1353" s="11"/>
      <c r="C1353" s="17"/>
      <c r="D1353" s="25"/>
      <c r="E1353" s="207">
        <f t="shared" si="29"/>
        <v>0</v>
      </c>
    </row>
    <row r="1354" spans="1:5" ht="22.5" hidden="1" outlineLevel="1" x14ac:dyDescent="0.25">
      <c r="A1354" s="6"/>
      <c r="B1354" s="56" t="s">
        <v>584</v>
      </c>
      <c r="C1354" s="17"/>
      <c r="D1354" s="25"/>
      <c r="E1354" s="207">
        <f t="shared" si="29"/>
        <v>0</v>
      </c>
    </row>
    <row r="1355" spans="1:5" ht="6" hidden="1" customHeight="1" outlineLevel="1" x14ac:dyDescent="0.25">
      <c r="A1355" s="6"/>
      <c r="B1355" s="56"/>
      <c r="C1355" s="17"/>
      <c r="D1355" s="25"/>
      <c r="E1355" s="207"/>
    </row>
    <row r="1356" spans="1:5" hidden="1" outlineLevel="1" collapsed="1" x14ac:dyDescent="0.25">
      <c r="A1356" s="6"/>
      <c r="B1356" s="11" t="s">
        <v>580</v>
      </c>
      <c r="C1356" s="17">
        <f>C1360</f>
        <v>0</v>
      </c>
      <c r="D1356" s="25"/>
      <c r="E1356" s="207"/>
    </row>
    <row r="1357" spans="1:5" ht="7.5" hidden="1" customHeight="1" outlineLevel="1" x14ac:dyDescent="0.25">
      <c r="A1357" s="6"/>
      <c r="B1357" s="11"/>
      <c r="C1357" s="17"/>
      <c r="D1357" s="25"/>
      <c r="E1357" s="207"/>
    </row>
    <row r="1358" spans="1:5" hidden="1" outlineLevel="1" x14ac:dyDescent="0.25">
      <c r="A1358" s="6"/>
      <c r="B1358" s="11" t="s">
        <v>481</v>
      </c>
      <c r="C1358" s="17"/>
      <c r="D1358" s="25"/>
      <c r="E1358" s="207"/>
    </row>
    <row r="1359" spans="1:5" ht="5.25" hidden="1" customHeight="1" outlineLevel="1" x14ac:dyDescent="0.25">
      <c r="A1359" s="6"/>
      <c r="B1359" s="11"/>
      <c r="C1359" s="17"/>
      <c r="D1359" s="25"/>
      <c r="E1359" s="207"/>
    </row>
    <row r="1360" spans="1:5" ht="22.5" hidden="1" outlineLevel="1" x14ac:dyDescent="0.25">
      <c r="A1360" s="6"/>
      <c r="B1360" s="56" t="s">
        <v>642</v>
      </c>
      <c r="C1360" s="17"/>
      <c r="D1360" s="25"/>
      <c r="E1360" s="207"/>
    </row>
    <row r="1361" spans="1:5" ht="6" hidden="1" customHeight="1" outlineLevel="1" x14ac:dyDescent="0.25">
      <c r="A1361" s="6"/>
      <c r="B1361" s="29"/>
      <c r="C1361" s="17"/>
      <c r="D1361" s="17"/>
      <c r="E1361" s="207">
        <f t="shared" si="29"/>
        <v>0</v>
      </c>
    </row>
    <row r="1362" spans="1:5" hidden="1" outlineLevel="1" collapsed="1" x14ac:dyDescent="0.25">
      <c r="A1362" s="2" t="s">
        <v>506</v>
      </c>
      <c r="B1362" s="27" t="s">
        <v>507</v>
      </c>
      <c r="C1362" s="18">
        <f>C1364</f>
        <v>0</v>
      </c>
      <c r="D1362" s="18">
        <f>D1364</f>
        <v>0</v>
      </c>
      <c r="E1362" s="207">
        <f t="shared" si="29"/>
        <v>0</v>
      </c>
    </row>
    <row r="1363" spans="1:5" ht="6" hidden="1" customHeight="1" outlineLevel="1" x14ac:dyDescent="0.25">
      <c r="A1363" s="6"/>
      <c r="B1363" s="56"/>
      <c r="C1363" s="17"/>
      <c r="D1363" s="25"/>
      <c r="E1363" s="207">
        <f t="shared" ref="E1363:E1425" si="30">D1363-C1363</f>
        <v>0</v>
      </c>
    </row>
    <row r="1364" spans="1:5" hidden="1" outlineLevel="1" x14ac:dyDescent="0.25">
      <c r="A1364" s="6"/>
      <c r="B1364" s="11" t="s">
        <v>508</v>
      </c>
      <c r="C1364" s="30">
        <f>C1368</f>
        <v>0</v>
      </c>
      <c r="D1364" s="30">
        <f>D1368</f>
        <v>0</v>
      </c>
      <c r="E1364" s="207">
        <f t="shared" si="30"/>
        <v>0</v>
      </c>
    </row>
    <row r="1365" spans="1:5" ht="6" hidden="1" customHeight="1" outlineLevel="1" x14ac:dyDescent="0.25">
      <c r="A1365" s="6"/>
      <c r="B1365" s="27"/>
      <c r="C1365" s="25"/>
      <c r="D1365" s="25"/>
      <c r="E1365" s="207">
        <f t="shared" si="30"/>
        <v>0</v>
      </c>
    </row>
    <row r="1366" spans="1:5" hidden="1" outlineLevel="1" x14ac:dyDescent="0.25">
      <c r="A1366" s="6"/>
      <c r="B1366" s="11" t="s">
        <v>481</v>
      </c>
      <c r="C1366" s="31"/>
      <c r="D1366" s="25"/>
      <c r="E1366" s="207">
        <f t="shared" si="30"/>
        <v>0</v>
      </c>
    </row>
    <row r="1367" spans="1:5" ht="6" hidden="1" customHeight="1" outlineLevel="1" x14ac:dyDescent="0.25">
      <c r="A1367" s="6"/>
      <c r="B1367" s="180"/>
      <c r="C1367" s="25"/>
      <c r="D1367" s="25"/>
      <c r="E1367" s="207">
        <f t="shared" si="30"/>
        <v>0</v>
      </c>
    </row>
    <row r="1368" spans="1:5" ht="33.75" hidden="1" outlineLevel="1" x14ac:dyDescent="0.25">
      <c r="A1368" s="6"/>
      <c r="B1368" s="56" t="s">
        <v>671</v>
      </c>
      <c r="C1368" s="17"/>
      <c r="D1368" s="17"/>
      <c r="E1368" s="207">
        <f t="shared" si="30"/>
        <v>0</v>
      </c>
    </row>
    <row r="1369" spans="1:5" ht="6" hidden="1" customHeight="1" outlineLevel="1" x14ac:dyDescent="0.25">
      <c r="A1369" s="6"/>
      <c r="B1369" s="180"/>
      <c r="C1369" s="17"/>
      <c r="D1369" s="25"/>
      <c r="E1369" s="207">
        <f t="shared" si="30"/>
        <v>0</v>
      </c>
    </row>
    <row r="1370" spans="1:5" hidden="1" outlineLevel="1" x14ac:dyDescent="0.25">
      <c r="A1370" s="2" t="s">
        <v>509</v>
      </c>
      <c r="B1370" s="27" t="s">
        <v>510</v>
      </c>
      <c r="C1370" s="18">
        <f>C1372+C1378</f>
        <v>0</v>
      </c>
      <c r="D1370" s="18">
        <f>D1372+D1378</f>
        <v>0</v>
      </c>
      <c r="E1370" s="207">
        <f t="shared" si="30"/>
        <v>0</v>
      </c>
    </row>
    <row r="1371" spans="1:5" ht="6" hidden="1" customHeight="1" outlineLevel="1" x14ac:dyDescent="0.25">
      <c r="A1371" s="2"/>
      <c r="B1371" s="27"/>
      <c r="C1371" s="18"/>
      <c r="D1371" s="18"/>
      <c r="E1371" s="207"/>
    </row>
    <row r="1372" spans="1:5" hidden="1" outlineLevel="1" x14ac:dyDescent="0.25">
      <c r="A1372" s="22"/>
      <c r="B1372" s="11" t="s">
        <v>624</v>
      </c>
      <c r="C1372" s="30">
        <f>C1376</f>
        <v>0</v>
      </c>
      <c r="D1372" s="30">
        <f>D1376</f>
        <v>0</v>
      </c>
      <c r="E1372" s="207">
        <f t="shared" si="30"/>
        <v>0</v>
      </c>
    </row>
    <row r="1373" spans="1:5" ht="6" hidden="1" customHeight="1" outlineLevel="1" x14ac:dyDescent="0.25">
      <c r="A1373" s="22"/>
      <c r="B1373" s="27"/>
      <c r="C1373" s="25"/>
      <c r="D1373" s="25"/>
      <c r="E1373" s="207">
        <f t="shared" si="30"/>
        <v>0</v>
      </c>
    </row>
    <row r="1374" spans="1:5" hidden="1" outlineLevel="1" x14ac:dyDescent="0.25">
      <c r="A1374" s="22"/>
      <c r="B1374" s="11" t="s">
        <v>481</v>
      </c>
      <c r="C1374" s="31"/>
      <c r="D1374" s="25"/>
      <c r="E1374" s="207">
        <f t="shared" si="30"/>
        <v>0</v>
      </c>
    </row>
    <row r="1375" spans="1:5" ht="6" hidden="1" customHeight="1" outlineLevel="1" x14ac:dyDescent="0.25">
      <c r="A1375" s="22"/>
      <c r="B1375" s="180"/>
      <c r="C1375" s="25"/>
      <c r="D1375" s="25"/>
      <c r="E1375" s="207">
        <f t="shared" si="30"/>
        <v>0</v>
      </c>
    </row>
    <row r="1376" spans="1:5" ht="22.5" hidden="1" outlineLevel="1" x14ac:dyDescent="0.25">
      <c r="A1376" s="6"/>
      <c r="B1376" s="132" t="s">
        <v>612</v>
      </c>
      <c r="C1376" s="17"/>
      <c r="D1376" s="25"/>
      <c r="E1376" s="207">
        <f t="shared" si="30"/>
        <v>0</v>
      </c>
    </row>
    <row r="1377" spans="1:5" ht="6" hidden="1" customHeight="1" outlineLevel="1" x14ac:dyDescent="0.25">
      <c r="A1377" s="6"/>
      <c r="B1377" s="56"/>
      <c r="C1377" s="17"/>
      <c r="D1377" s="25"/>
      <c r="E1377" s="207">
        <f t="shared" si="30"/>
        <v>0</v>
      </c>
    </row>
    <row r="1378" spans="1:5" hidden="1" outlineLevel="1" collapsed="1" x14ac:dyDescent="0.25">
      <c r="A1378" s="6"/>
      <c r="B1378" s="11" t="s">
        <v>672</v>
      </c>
      <c r="C1378" s="30">
        <f>C1382</f>
        <v>0</v>
      </c>
      <c r="D1378" s="30">
        <f>D1382</f>
        <v>0</v>
      </c>
      <c r="E1378" s="207">
        <f t="shared" si="30"/>
        <v>0</v>
      </c>
    </row>
    <row r="1379" spans="1:5" ht="6" hidden="1" customHeight="1" outlineLevel="1" x14ac:dyDescent="0.25">
      <c r="A1379" s="6"/>
      <c r="B1379" s="27"/>
      <c r="C1379" s="25"/>
      <c r="D1379" s="25"/>
      <c r="E1379" s="207">
        <f t="shared" si="30"/>
        <v>0</v>
      </c>
    </row>
    <row r="1380" spans="1:5" hidden="1" outlineLevel="1" x14ac:dyDescent="0.25">
      <c r="A1380" s="6"/>
      <c r="B1380" s="11" t="s">
        <v>481</v>
      </c>
      <c r="C1380" s="31"/>
      <c r="D1380" s="25"/>
      <c r="E1380" s="207">
        <f t="shared" si="30"/>
        <v>0</v>
      </c>
    </row>
    <row r="1381" spans="1:5" ht="6" hidden="1" customHeight="1" outlineLevel="1" x14ac:dyDescent="0.25">
      <c r="A1381" s="6"/>
      <c r="B1381" s="180"/>
      <c r="C1381" s="25"/>
      <c r="D1381" s="25"/>
      <c r="E1381" s="207">
        <f t="shared" si="30"/>
        <v>0</v>
      </c>
    </row>
    <row r="1382" spans="1:5" ht="33.75" hidden="1" outlineLevel="1" x14ac:dyDescent="0.25">
      <c r="A1382" s="6"/>
      <c r="B1382" s="56" t="s">
        <v>670</v>
      </c>
      <c r="C1382" s="17"/>
      <c r="D1382" s="17"/>
      <c r="E1382" s="207">
        <f t="shared" si="30"/>
        <v>0</v>
      </c>
    </row>
    <row r="1383" spans="1:5" ht="6" hidden="1" customHeight="1" outlineLevel="1" x14ac:dyDescent="0.25">
      <c r="A1383" s="6"/>
      <c r="B1383" s="56"/>
      <c r="C1383" s="17"/>
      <c r="D1383" s="25"/>
      <c r="E1383" s="207">
        <f t="shared" si="30"/>
        <v>0</v>
      </c>
    </row>
    <row r="1384" spans="1:5" hidden="1" outlineLevel="1" collapsed="1" x14ac:dyDescent="0.25">
      <c r="A1384" s="2" t="s">
        <v>511</v>
      </c>
      <c r="B1384" s="27" t="s">
        <v>512</v>
      </c>
      <c r="C1384" s="18">
        <f>C1390</f>
        <v>0</v>
      </c>
      <c r="D1384" s="18">
        <f>D1390</f>
        <v>0</v>
      </c>
      <c r="E1384" s="207">
        <f t="shared" si="30"/>
        <v>0</v>
      </c>
    </row>
    <row r="1385" spans="1:5" ht="6" hidden="1" customHeight="1" outlineLevel="1" x14ac:dyDescent="0.25">
      <c r="A1385" s="6"/>
      <c r="B1385" s="56"/>
      <c r="C1385" s="17"/>
      <c r="D1385" s="25"/>
      <c r="E1385" s="207">
        <f t="shared" si="30"/>
        <v>0</v>
      </c>
    </row>
    <row r="1386" spans="1:5" hidden="1" outlineLevel="1" x14ac:dyDescent="0.25">
      <c r="A1386" s="22"/>
      <c r="B1386" s="11" t="s">
        <v>513</v>
      </c>
      <c r="C1386" s="31"/>
      <c r="D1386" s="25"/>
      <c r="E1386" s="207">
        <f t="shared" si="30"/>
        <v>0</v>
      </c>
    </row>
    <row r="1387" spans="1:5" ht="6" hidden="1" customHeight="1" outlineLevel="1" x14ac:dyDescent="0.25">
      <c r="A1387" s="6"/>
      <c r="B1387" s="56"/>
      <c r="C1387" s="17"/>
      <c r="D1387" s="25"/>
      <c r="E1387" s="207">
        <f t="shared" si="30"/>
        <v>0</v>
      </c>
    </row>
    <row r="1388" spans="1:5" hidden="1" outlineLevel="1" x14ac:dyDescent="0.25">
      <c r="A1388" s="22"/>
      <c r="B1388" s="11" t="s">
        <v>481</v>
      </c>
      <c r="C1388" s="31"/>
      <c r="D1388" s="25"/>
      <c r="E1388" s="207">
        <f t="shared" si="30"/>
        <v>0</v>
      </c>
    </row>
    <row r="1389" spans="1:5" ht="6" hidden="1" customHeight="1" outlineLevel="1" x14ac:dyDescent="0.25">
      <c r="A1389" s="6"/>
      <c r="B1389" s="56"/>
      <c r="C1389" s="17"/>
      <c r="D1389" s="25"/>
      <c r="E1389" s="207">
        <f t="shared" si="30"/>
        <v>0</v>
      </c>
    </row>
    <row r="1390" spans="1:5" ht="22.5" hidden="1" outlineLevel="1" x14ac:dyDescent="0.25">
      <c r="A1390" s="6"/>
      <c r="B1390" s="56" t="s">
        <v>666</v>
      </c>
      <c r="C1390" s="17"/>
      <c r="D1390" s="25"/>
      <c r="E1390" s="207">
        <f t="shared" si="30"/>
        <v>0</v>
      </c>
    </row>
    <row r="1391" spans="1:5" ht="6" hidden="1" customHeight="1" outlineLevel="1" x14ac:dyDescent="0.25">
      <c r="A1391" s="6"/>
      <c r="B1391" s="29"/>
      <c r="C1391" s="17"/>
      <c r="D1391" s="25"/>
      <c r="E1391" s="207">
        <f t="shared" si="30"/>
        <v>0</v>
      </c>
    </row>
    <row r="1392" spans="1:5" hidden="1" outlineLevel="1" x14ac:dyDescent="0.25">
      <c r="A1392" s="2" t="s">
        <v>514</v>
      </c>
      <c r="B1392" s="27" t="s">
        <v>515</v>
      </c>
      <c r="C1392" s="18">
        <f>C1398</f>
        <v>0</v>
      </c>
      <c r="D1392" s="18">
        <f>D1398</f>
        <v>0</v>
      </c>
      <c r="E1392" s="207">
        <f t="shared" si="30"/>
        <v>0</v>
      </c>
    </row>
    <row r="1393" spans="1:5" ht="6" hidden="1" customHeight="1" outlineLevel="1" x14ac:dyDescent="0.25">
      <c r="A1393" s="6"/>
      <c r="B1393" s="56"/>
      <c r="C1393" s="17"/>
      <c r="D1393" s="25"/>
      <c r="E1393" s="207">
        <f t="shared" si="30"/>
        <v>0</v>
      </c>
    </row>
    <row r="1394" spans="1:5" hidden="1" outlineLevel="1" x14ac:dyDescent="0.25">
      <c r="A1394" s="22"/>
      <c r="B1394" s="11" t="s">
        <v>516</v>
      </c>
      <c r="C1394" s="31"/>
      <c r="D1394" s="25"/>
      <c r="E1394" s="207">
        <f t="shared" si="30"/>
        <v>0</v>
      </c>
    </row>
    <row r="1395" spans="1:5" ht="6" hidden="1" customHeight="1" outlineLevel="1" x14ac:dyDescent="0.25">
      <c r="A1395" s="6"/>
      <c r="B1395" s="56"/>
      <c r="C1395" s="17"/>
      <c r="D1395" s="25"/>
      <c r="E1395" s="207">
        <f t="shared" si="30"/>
        <v>0</v>
      </c>
    </row>
    <row r="1396" spans="1:5" hidden="1" outlineLevel="1" x14ac:dyDescent="0.25">
      <c r="A1396" s="22"/>
      <c r="B1396" s="11" t="s">
        <v>481</v>
      </c>
      <c r="C1396" s="31"/>
      <c r="D1396" s="25"/>
      <c r="E1396" s="207">
        <f t="shared" si="30"/>
        <v>0</v>
      </c>
    </row>
    <row r="1397" spans="1:5" ht="6" hidden="1" customHeight="1" outlineLevel="1" x14ac:dyDescent="0.25">
      <c r="A1397" s="6"/>
      <c r="B1397" s="56"/>
      <c r="C1397" s="17"/>
      <c r="D1397" s="25"/>
      <c r="E1397" s="207">
        <f t="shared" si="30"/>
        <v>0</v>
      </c>
    </row>
    <row r="1398" spans="1:5" ht="27.75" hidden="1" customHeight="1" outlineLevel="1" x14ac:dyDescent="0.25">
      <c r="A1398" s="6"/>
      <c r="B1398" s="56" t="s">
        <v>685</v>
      </c>
      <c r="C1398" s="17"/>
      <c r="D1398" s="17"/>
      <c r="E1398" s="207">
        <f t="shared" si="30"/>
        <v>0</v>
      </c>
    </row>
    <row r="1399" spans="1:5" ht="6" hidden="1" customHeight="1" outlineLevel="1" x14ac:dyDescent="0.25">
      <c r="A1399" s="6"/>
      <c r="B1399" s="56"/>
      <c r="C1399" s="17"/>
      <c r="D1399" s="25"/>
      <c r="E1399" s="207">
        <f t="shared" si="30"/>
        <v>0</v>
      </c>
    </row>
    <row r="1400" spans="1:5" hidden="1" outlineLevel="1" collapsed="1" x14ac:dyDescent="0.25">
      <c r="A1400" s="2" t="s">
        <v>517</v>
      </c>
      <c r="B1400" s="27" t="s">
        <v>518</v>
      </c>
      <c r="C1400" s="18">
        <f>C1402+C1408</f>
        <v>0</v>
      </c>
      <c r="D1400" s="18">
        <f>D1402+D1408</f>
        <v>0</v>
      </c>
      <c r="E1400" s="207">
        <f t="shared" si="30"/>
        <v>0</v>
      </c>
    </row>
    <row r="1401" spans="1:5" ht="6" hidden="1" customHeight="1" outlineLevel="1" x14ac:dyDescent="0.25">
      <c r="A1401" s="6"/>
      <c r="B1401" s="56"/>
      <c r="C1401" s="17"/>
      <c r="D1401" s="25"/>
      <c r="E1401" s="207">
        <f t="shared" si="30"/>
        <v>0</v>
      </c>
    </row>
    <row r="1402" spans="1:5" hidden="1" outlineLevel="1" x14ac:dyDescent="0.25">
      <c r="A1402" s="22"/>
      <c r="B1402" s="11" t="s">
        <v>508</v>
      </c>
      <c r="C1402" s="30">
        <f>C1406</f>
        <v>0</v>
      </c>
      <c r="D1402" s="30">
        <f>D1406</f>
        <v>0</v>
      </c>
      <c r="E1402" s="207">
        <f t="shared" si="30"/>
        <v>0</v>
      </c>
    </row>
    <row r="1403" spans="1:5" ht="6" hidden="1" customHeight="1" outlineLevel="1" x14ac:dyDescent="0.25">
      <c r="A1403" s="6"/>
      <c r="B1403" s="56"/>
      <c r="C1403" s="17"/>
      <c r="D1403" s="25"/>
      <c r="E1403" s="207">
        <f t="shared" si="30"/>
        <v>0</v>
      </c>
    </row>
    <row r="1404" spans="1:5" hidden="1" outlineLevel="1" x14ac:dyDescent="0.25">
      <c r="A1404" s="22"/>
      <c r="B1404" s="11" t="s">
        <v>481</v>
      </c>
      <c r="C1404" s="31"/>
      <c r="D1404" s="25"/>
      <c r="E1404" s="207">
        <f t="shared" si="30"/>
        <v>0</v>
      </c>
    </row>
    <row r="1405" spans="1:5" ht="6" hidden="1" customHeight="1" outlineLevel="1" x14ac:dyDescent="0.25">
      <c r="A1405" s="6"/>
      <c r="B1405" s="56"/>
      <c r="C1405" s="17"/>
      <c r="D1405" s="25"/>
      <c r="E1405" s="207">
        <f t="shared" si="30"/>
        <v>0</v>
      </c>
    </row>
    <row r="1406" spans="1:5" ht="22.5" hidden="1" outlineLevel="1" x14ac:dyDescent="0.25">
      <c r="A1406" s="6"/>
      <c r="B1406" s="56" t="s">
        <v>547</v>
      </c>
      <c r="C1406" s="17"/>
      <c r="D1406" s="17"/>
      <c r="E1406" s="207">
        <f t="shared" si="30"/>
        <v>0</v>
      </c>
    </row>
    <row r="1407" spans="1:5" ht="6" hidden="1" customHeight="1" outlineLevel="1" x14ac:dyDescent="0.25">
      <c r="A1407" s="6"/>
      <c r="B1407" s="14"/>
      <c r="C1407" s="17"/>
      <c r="D1407" s="25"/>
      <c r="E1407" s="207">
        <f t="shared" si="30"/>
        <v>0</v>
      </c>
    </row>
    <row r="1408" spans="1:5" hidden="1" outlineLevel="1" collapsed="1" x14ac:dyDescent="0.25">
      <c r="A1408" s="22"/>
      <c r="B1408" s="11" t="s">
        <v>711</v>
      </c>
      <c r="C1408" s="30">
        <f>C1412</f>
        <v>0</v>
      </c>
      <c r="D1408" s="30">
        <f>D1412</f>
        <v>0</v>
      </c>
      <c r="E1408" s="207">
        <f t="shared" si="30"/>
        <v>0</v>
      </c>
    </row>
    <row r="1409" spans="1:5" ht="6" hidden="1" customHeight="1" outlineLevel="1" x14ac:dyDescent="0.25">
      <c r="A1409" s="6"/>
      <c r="B1409" s="56"/>
      <c r="C1409" s="17"/>
      <c r="D1409" s="25"/>
      <c r="E1409" s="207">
        <f t="shared" si="30"/>
        <v>0</v>
      </c>
    </row>
    <row r="1410" spans="1:5" hidden="1" outlineLevel="1" x14ac:dyDescent="0.25">
      <c r="A1410" s="22"/>
      <c r="B1410" s="11" t="s">
        <v>481</v>
      </c>
      <c r="C1410" s="31"/>
      <c r="D1410" s="25"/>
      <c r="E1410" s="207">
        <f t="shared" si="30"/>
        <v>0</v>
      </c>
    </row>
    <row r="1411" spans="1:5" ht="6" hidden="1" customHeight="1" outlineLevel="1" x14ac:dyDescent="0.25">
      <c r="A1411" s="6"/>
      <c r="B1411" s="56"/>
      <c r="C1411" s="17"/>
      <c r="D1411" s="25"/>
      <c r="E1411" s="207">
        <f t="shared" si="30"/>
        <v>0</v>
      </c>
    </row>
    <row r="1412" spans="1:5" ht="51" hidden="1" customHeight="1" outlineLevel="1" x14ac:dyDescent="0.25">
      <c r="A1412" s="6"/>
      <c r="B1412" s="56" t="s">
        <v>718</v>
      </c>
      <c r="C1412" s="17"/>
      <c r="D1412" s="17"/>
      <c r="E1412" s="207">
        <f t="shared" si="30"/>
        <v>0</v>
      </c>
    </row>
    <row r="1413" spans="1:5" ht="6" hidden="1" customHeight="1" outlineLevel="1" collapsed="1" x14ac:dyDescent="0.25">
      <c r="A1413" s="6"/>
      <c r="B1413" s="56"/>
      <c r="C1413" s="17"/>
      <c r="D1413" s="17"/>
      <c r="E1413" s="207">
        <f t="shared" si="30"/>
        <v>0</v>
      </c>
    </row>
    <row r="1414" spans="1:5" hidden="1" outlineLevel="1" x14ac:dyDescent="0.25">
      <c r="A1414" s="2" t="s">
        <v>519</v>
      </c>
      <c r="B1414" s="27" t="s">
        <v>520</v>
      </c>
      <c r="C1414" s="18">
        <f>C1420+C1421</f>
        <v>0</v>
      </c>
      <c r="D1414" s="18">
        <f>D1420</f>
        <v>0</v>
      </c>
      <c r="E1414" s="207">
        <f t="shared" si="30"/>
        <v>0</v>
      </c>
    </row>
    <row r="1415" spans="1:5" ht="6" hidden="1" customHeight="1" outlineLevel="1" x14ac:dyDescent="0.25">
      <c r="A1415" s="6"/>
      <c r="B1415" s="56"/>
      <c r="C1415" s="17"/>
      <c r="D1415" s="25"/>
      <c r="E1415" s="207">
        <f t="shared" si="30"/>
        <v>0</v>
      </c>
    </row>
    <row r="1416" spans="1:5" hidden="1" outlineLevel="1" x14ac:dyDescent="0.25">
      <c r="A1416" s="22"/>
      <c r="B1416" s="11" t="s">
        <v>352</v>
      </c>
      <c r="C1416" s="31"/>
      <c r="D1416" s="25"/>
      <c r="E1416" s="207">
        <f t="shared" si="30"/>
        <v>0</v>
      </c>
    </row>
    <row r="1417" spans="1:5" ht="6" hidden="1" customHeight="1" outlineLevel="1" x14ac:dyDescent="0.25">
      <c r="A1417" s="6"/>
      <c r="B1417" s="56"/>
      <c r="C1417" s="17"/>
      <c r="D1417" s="25"/>
      <c r="E1417" s="207">
        <f t="shared" si="30"/>
        <v>0</v>
      </c>
    </row>
    <row r="1418" spans="1:5" hidden="1" outlineLevel="1" x14ac:dyDescent="0.25">
      <c r="A1418" s="22"/>
      <c r="B1418" s="11" t="s">
        <v>481</v>
      </c>
      <c r="C1418" s="31"/>
      <c r="D1418" s="25"/>
      <c r="E1418" s="207">
        <f t="shared" si="30"/>
        <v>0</v>
      </c>
    </row>
    <row r="1419" spans="1:5" ht="6" hidden="1" customHeight="1" outlineLevel="1" x14ac:dyDescent="0.25">
      <c r="A1419" s="6"/>
      <c r="B1419" s="56"/>
      <c r="C1419" s="17"/>
      <c r="D1419" s="25"/>
      <c r="E1419" s="207">
        <f t="shared" si="30"/>
        <v>0</v>
      </c>
    </row>
    <row r="1420" spans="1:5" ht="33.75" hidden="1" outlineLevel="1" x14ac:dyDescent="0.25">
      <c r="A1420" s="6"/>
      <c r="B1420" s="56" t="s">
        <v>686</v>
      </c>
      <c r="C1420" s="17"/>
      <c r="D1420" s="17"/>
      <c r="E1420" s="207">
        <f t="shared" si="30"/>
        <v>0</v>
      </c>
    </row>
    <row r="1421" spans="1:5" ht="22.5" hidden="1" outlineLevel="1" x14ac:dyDescent="0.25">
      <c r="A1421" s="6"/>
      <c r="B1421" s="222" t="s">
        <v>613</v>
      </c>
      <c r="C1421" s="17"/>
      <c r="D1421" s="25"/>
      <c r="E1421" s="207"/>
    </row>
    <row r="1422" spans="1:5" ht="6" hidden="1" customHeight="1" outlineLevel="1" collapsed="1" x14ac:dyDescent="0.25">
      <c r="A1422" s="6"/>
      <c r="B1422" s="40"/>
      <c r="C1422" s="28"/>
      <c r="D1422" s="184"/>
      <c r="E1422" s="207">
        <f t="shared" si="30"/>
        <v>0</v>
      </c>
    </row>
    <row r="1423" spans="1:5" hidden="1" outlineLevel="1" collapsed="1" x14ac:dyDescent="0.25">
      <c r="A1423" s="92" t="s">
        <v>521</v>
      </c>
      <c r="B1423" s="104" t="s">
        <v>522</v>
      </c>
      <c r="C1423" s="105">
        <f>C1425+C1439+C1447+C1463+C1455</f>
        <v>0</v>
      </c>
      <c r="D1423" s="105">
        <f>D1425+D1439+D1447+D1455+D1463</f>
        <v>0</v>
      </c>
      <c r="E1423" s="207">
        <f t="shared" si="30"/>
        <v>0</v>
      </c>
    </row>
    <row r="1424" spans="1:5" ht="6" hidden="1" customHeight="1" outlineLevel="1" x14ac:dyDescent="0.25">
      <c r="A1424" s="22"/>
      <c r="B1424" s="27"/>
      <c r="C1424" s="25"/>
      <c r="D1424" s="184"/>
      <c r="E1424" s="207">
        <f t="shared" si="30"/>
        <v>0</v>
      </c>
    </row>
    <row r="1425" spans="1:5" ht="22.5" hidden="1" outlineLevel="1" x14ac:dyDescent="0.25">
      <c r="A1425" s="98" t="s">
        <v>523</v>
      </c>
      <c r="B1425" s="106" t="s">
        <v>524</v>
      </c>
      <c r="C1425" s="101">
        <f>C1427+C1433</f>
        <v>0</v>
      </c>
      <c r="D1425" s="194">
        <f>D1427+D1433</f>
        <v>0</v>
      </c>
      <c r="E1425" s="207">
        <f t="shared" si="30"/>
        <v>0</v>
      </c>
    </row>
    <row r="1426" spans="1:5" ht="6" hidden="1" customHeight="1" outlineLevel="1" x14ac:dyDescent="0.25">
      <c r="A1426" s="6"/>
      <c r="B1426" s="56"/>
      <c r="C1426" s="17"/>
      <c r="D1426" s="184"/>
      <c r="E1426" s="207">
        <f t="shared" ref="E1426:E1483" si="31">D1426-C1426</f>
        <v>0</v>
      </c>
    </row>
    <row r="1427" spans="1:5" hidden="1" outlineLevel="1" x14ac:dyDescent="0.25">
      <c r="A1427" s="22"/>
      <c r="B1427" s="11" t="s">
        <v>528</v>
      </c>
      <c r="C1427" s="30">
        <f>C1431</f>
        <v>0</v>
      </c>
      <c r="D1427" s="30">
        <f>D1431</f>
        <v>0</v>
      </c>
      <c r="E1427" s="207">
        <f t="shared" si="31"/>
        <v>0</v>
      </c>
    </row>
    <row r="1428" spans="1:5" ht="6" hidden="1" customHeight="1" outlineLevel="1" x14ac:dyDescent="0.25">
      <c r="A1428" s="6"/>
      <c r="B1428" s="56"/>
      <c r="C1428" s="17"/>
      <c r="D1428" s="184"/>
      <c r="E1428" s="207">
        <f t="shared" si="31"/>
        <v>0</v>
      </c>
    </row>
    <row r="1429" spans="1:5" hidden="1" outlineLevel="1" x14ac:dyDescent="0.25">
      <c r="A1429" s="22"/>
      <c r="B1429" s="11" t="s">
        <v>525</v>
      </c>
      <c r="C1429" s="31"/>
      <c r="D1429" s="184"/>
      <c r="E1429" s="207">
        <f t="shared" si="31"/>
        <v>0</v>
      </c>
    </row>
    <row r="1430" spans="1:5" ht="6" hidden="1" customHeight="1" outlineLevel="1" x14ac:dyDescent="0.25">
      <c r="A1430" s="6"/>
      <c r="B1430" s="56"/>
      <c r="C1430" s="17"/>
      <c r="D1430" s="184"/>
      <c r="E1430" s="207">
        <f t="shared" si="31"/>
        <v>0</v>
      </c>
    </row>
    <row r="1431" spans="1:5" ht="56.25" hidden="1" outlineLevel="1" x14ac:dyDescent="0.25">
      <c r="A1431" s="6"/>
      <c r="B1431" s="132" t="s">
        <v>673</v>
      </c>
      <c r="C1431" s="17"/>
      <c r="D1431" s="184"/>
      <c r="E1431" s="207">
        <f t="shared" si="31"/>
        <v>0</v>
      </c>
    </row>
    <row r="1432" spans="1:5" ht="6" hidden="1" customHeight="1" outlineLevel="1" x14ac:dyDescent="0.25">
      <c r="A1432" s="6"/>
      <c r="B1432" s="29"/>
      <c r="C1432" s="17"/>
      <c r="D1432" s="184"/>
      <c r="E1432" s="207">
        <f t="shared" si="31"/>
        <v>0</v>
      </c>
    </row>
    <row r="1433" spans="1:5" hidden="1" outlineLevel="1" x14ac:dyDescent="0.25">
      <c r="A1433" s="6"/>
      <c r="B1433" s="11" t="s">
        <v>58</v>
      </c>
      <c r="C1433" s="46">
        <f>C1437</f>
        <v>0</v>
      </c>
      <c r="D1433" s="46">
        <f>D1437</f>
        <v>0</v>
      </c>
      <c r="E1433" s="207">
        <f t="shared" si="31"/>
        <v>0</v>
      </c>
    </row>
    <row r="1434" spans="1:5" ht="6" hidden="1" customHeight="1" outlineLevel="1" x14ac:dyDescent="0.25">
      <c r="A1434" s="6"/>
      <c r="B1434" s="56"/>
      <c r="C1434" s="17"/>
      <c r="D1434" s="184"/>
      <c r="E1434" s="207">
        <f t="shared" si="31"/>
        <v>0</v>
      </c>
    </row>
    <row r="1435" spans="1:5" hidden="1" outlineLevel="1" x14ac:dyDescent="0.25">
      <c r="A1435" s="6"/>
      <c r="B1435" s="11" t="s">
        <v>525</v>
      </c>
      <c r="C1435" s="17"/>
      <c r="D1435" s="184"/>
      <c r="E1435" s="207">
        <f t="shared" si="31"/>
        <v>0</v>
      </c>
    </row>
    <row r="1436" spans="1:5" ht="6" hidden="1" customHeight="1" outlineLevel="1" x14ac:dyDescent="0.25">
      <c r="A1436" s="6"/>
      <c r="B1436" s="56"/>
      <c r="C1436" s="17"/>
      <c r="D1436" s="184"/>
      <c r="E1436" s="207">
        <f t="shared" si="31"/>
        <v>0</v>
      </c>
    </row>
    <row r="1437" spans="1:5" ht="22.5" hidden="1" outlineLevel="1" x14ac:dyDescent="0.25">
      <c r="A1437" s="6"/>
      <c r="B1437" s="222" t="s">
        <v>214</v>
      </c>
      <c r="C1437" s="17"/>
      <c r="D1437" s="184"/>
      <c r="E1437" s="207">
        <f t="shared" si="31"/>
        <v>0</v>
      </c>
    </row>
    <row r="1438" spans="1:5" ht="6" hidden="1" customHeight="1" outlineLevel="1" x14ac:dyDescent="0.25">
      <c r="A1438" s="6"/>
      <c r="B1438" s="56"/>
      <c r="C1438" s="17"/>
      <c r="D1438" s="184"/>
      <c r="E1438" s="207">
        <f t="shared" si="31"/>
        <v>0</v>
      </c>
    </row>
    <row r="1439" spans="1:5" hidden="1" outlineLevel="1" x14ac:dyDescent="0.25">
      <c r="A1439" s="98" t="s">
        <v>526</v>
      </c>
      <c r="B1439" s="106" t="s">
        <v>527</v>
      </c>
      <c r="C1439" s="101">
        <f>C1445</f>
        <v>0</v>
      </c>
      <c r="D1439" s="101">
        <f>D1445</f>
        <v>0</v>
      </c>
      <c r="E1439" s="207">
        <f t="shared" si="31"/>
        <v>0</v>
      </c>
    </row>
    <row r="1440" spans="1:5" ht="6" hidden="1" customHeight="1" outlineLevel="1" x14ac:dyDescent="0.25">
      <c r="A1440" s="6"/>
      <c r="B1440" s="56"/>
      <c r="C1440" s="17"/>
      <c r="D1440" s="184"/>
      <c r="E1440" s="207">
        <f t="shared" si="31"/>
        <v>0</v>
      </c>
    </row>
    <row r="1441" spans="1:5" hidden="1" outlineLevel="1" x14ac:dyDescent="0.25">
      <c r="A1441" s="22"/>
      <c r="B1441" s="11" t="s">
        <v>528</v>
      </c>
      <c r="C1441" s="31"/>
      <c r="D1441" s="184"/>
      <c r="E1441" s="207">
        <f t="shared" si="31"/>
        <v>0</v>
      </c>
    </row>
    <row r="1442" spans="1:5" ht="6" hidden="1" customHeight="1" outlineLevel="1" x14ac:dyDescent="0.25">
      <c r="A1442" s="6"/>
      <c r="B1442" s="56"/>
      <c r="C1442" s="17"/>
      <c r="D1442" s="184"/>
      <c r="E1442" s="207">
        <f t="shared" si="31"/>
        <v>0</v>
      </c>
    </row>
    <row r="1443" spans="1:5" hidden="1" outlineLevel="1" x14ac:dyDescent="0.25">
      <c r="A1443" s="6"/>
      <c r="B1443" s="11" t="s">
        <v>525</v>
      </c>
      <c r="C1443" s="17"/>
      <c r="D1443" s="184"/>
      <c r="E1443" s="207">
        <f t="shared" si="31"/>
        <v>0</v>
      </c>
    </row>
    <row r="1444" spans="1:5" ht="6" hidden="1" customHeight="1" outlineLevel="1" x14ac:dyDescent="0.25">
      <c r="A1444" s="6"/>
      <c r="B1444" s="56"/>
      <c r="C1444" s="17"/>
      <c r="D1444" s="184"/>
      <c r="E1444" s="207">
        <f t="shared" si="31"/>
        <v>0</v>
      </c>
    </row>
    <row r="1445" spans="1:5" hidden="1" outlineLevel="1" x14ac:dyDescent="0.25">
      <c r="A1445" s="6"/>
      <c r="B1445" s="29" t="s">
        <v>17</v>
      </c>
      <c r="C1445" s="17"/>
      <c r="D1445" s="184"/>
      <c r="E1445" s="207">
        <f t="shared" si="31"/>
        <v>0</v>
      </c>
    </row>
    <row r="1446" spans="1:5" ht="6" hidden="1" customHeight="1" outlineLevel="1" x14ac:dyDescent="0.25">
      <c r="A1446" s="6"/>
      <c r="B1446" s="56"/>
      <c r="C1446" s="17"/>
      <c r="D1446" s="17"/>
      <c r="E1446" s="207">
        <f t="shared" si="31"/>
        <v>0</v>
      </c>
    </row>
    <row r="1447" spans="1:5" ht="22.5" hidden="1" customHeight="1" outlineLevel="1" x14ac:dyDescent="0.25">
      <c r="A1447" s="98" t="s">
        <v>529</v>
      </c>
      <c r="B1447" s="106" t="s">
        <v>530</v>
      </c>
      <c r="C1447" s="101">
        <f>C1453</f>
        <v>0</v>
      </c>
      <c r="D1447" s="101">
        <f>D1453</f>
        <v>0</v>
      </c>
      <c r="E1447" s="207">
        <f t="shared" si="31"/>
        <v>0</v>
      </c>
    </row>
    <row r="1448" spans="1:5" ht="6" hidden="1" customHeight="1" outlineLevel="1" x14ac:dyDescent="0.25">
      <c r="A1448" s="6"/>
      <c r="B1448" s="56"/>
      <c r="C1448" s="17"/>
      <c r="D1448" s="190"/>
      <c r="E1448" s="207">
        <f t="shared" si="31"/>
        <v>0</v>
      </c>
    </row>
    <row r="1449" spans="1:5" ht="15" hidden="1" customHeight="1" outlineLevel="1" x14ac:dyDescent="0.25">
      <c r="A1449" s="22"/>
      <c r="B1449" s="11" t="s">
        <v>508</v>
      </c>
      <c r="C1449" s="31"/>
      <c r="D1449" s="28"/>
      <c r="E1449" s="207">
        <f t="shared" si="31"/>
        <v>0</v>
      </c>
    </row>
    <row r="1450" spans="1:5" ht="6" hidden="1" customHeight="1" outlineLevel="1" x14ac:dyDescent="0.25">
      <c r="A1450" s="6"/>
      <c r="B1450" s="56"/>
      <c r="C1450" s="17"/>
      <c r="D1450" s="17"/>
      <c r="E1450" s="207">
        <f t="shared" si="31"/>
        <v>0</v>
      </c>
    </row>
    <row r="1451" spans="1:5" hidden="1" outlineLevel="1" x14ac:dyDescent="0.25">
      <c r="A1451" s="22"/>
      <c r="B1451" s="11" t="s">
        <v>531</v>
      </c>
      <c r="C1451" s="31"/>
      <c r="D1451" s="25"/>
      <c r="E1451" s="207">
        <f t="shared" si="31"/>
        <v>0</v>
      </c>
    </row>
    <row r="1452" spans="1:5" ht="6" hidden="1" customHeight="1" outlineLevel="1" x14ac:dyDescent="0.25">
      <c r="A1452" s="6"/>
      <c r="B1452" s="56"/>
      <c r="C1452" s="17"/>
      <c r="D1452" s="17"/>
      <c r="E1452" s="207">
        <f t="shared" si="31"/>
        <v>0</v>
      </c>
    </row>
    <row r="1453" spans="1:5" hidden="1" outlineLevel="1" x14ac:dyDescent="0.25">
      <c r="A1453" s="6"/>
      <c r="B1453" s="14" t="s">
        <v>17</v>
      </c>
      <c r="C1453" s="17"/>
      <c r="D1453" s="17"/>
      <c r="E1453" s="207">
        <f t="shared" si="31"/>
        <v>0</v>
      </c>
    </row>
    <row r="1454" spans="1:5" ht="6" hidden="1" customHeight="1" outlineLevel="1" x14ac:dyDescent="0.25">
      <c r="A1454" s="6"/>
      <c r="B1454" s="29"/>
      <c r="C1454" s="17"/>
      <c r="D1454" s="17"/>
      <c r="E1454" s="207">
        <f t="shared" si="31"/>
        <v>0</v>
      </c>
    </row>
    <row r="1455" spans="1:5" ht="22.5" hidden="1" customHeight="1" outlineLevel="1" collapsed="1" x14ac:dyDescent="0.25">
      <c r="A1455" s="98" t="s">
        <v>569</v>
      </c>
      <c r="B1455" s="106" t="s">
        <v>570</v>
      </c>
      <c r="C1455" s="101">
        <f>C1461</f>
        <v>0</v>
      </c>
      <c r="D1455" s="101">
        <f>D1461</f>
        <v>0</v>
      </c>
      <c r="E1455" s="207">
        <f t="shared" si="31"/>
        <v>0</v>
      </c>
    </row>
    <row r="1456" spans="1:5" ht="6" hidden="1" customHeight="1" outlineLevel="1" x14ac:dyDescent="0.25">
      <c r="A1456" s="6"/>
      <c r="B1456" s="29"/>
      <c r="C1456" s="17"/>
      <c r="D1456" s="17"/>
      <c r="E1456" s="207">
        <f t="shared" si="31"/>
        <v>0</v>
      </c>
    </row>
    <row r="1457" spans="1:5" ht="15" hidden="1" customHeight="1" outlineLevel="1" x14ac:dyDescent="0.25">
      <c r="A1457" s="6"/>
      <c r="B1457" s="5" t="s">
        <v>571</v>
      </c>
      <c r="C1457" s="17"/>
      <c r="D1457" s="17"/>
      <c r="E1457" s="207">
        <f t="shared" si="31"/>
        <v>0</v>
      </c>
    </row>
    <row r="1458" spans="1:5" ht="6" hidden="1" customHeight="1" outlineLevel="1" x14ac:dyDescent="0.25">
      <c r="A1458" s="6"/>
      <c r="B1458" s="29"/>
      <c r="C1458" s="17"/>
      <c r="D1458" s="17"/>
      <c r="E1458" s="207">
        <f t="shared" si="31"/>
        <v>0</v>
      </c>
    </row>
    <row r="1459" spans="1:5" hidden="1" outlineLevel="1" x14ac:dyDescent="0.25">
      <c r="A1459" s="22"/>
      <c r="B1459" s="11" t="s">
        <v>572</v>
      </c>
      <c r="C1459" s="31"/>
      <c r="D1459" s="25"/>
      <c r="E1459" s="207">
        <f t="shared" si="31"/>
        <v>0</v>
      </c>
    </row>
    <row r="1460" spans="1:5" ht="6" hidden="1" customHeight="1" outlineLevel="1" x14ac:dyDescent="0.25">
      <c r="A1460" s="6"/>
      <c r="B1460" s="29"/>
      <c r="C1460" s="17"/>
      <c r="D1460" s="17"/>
      <c r="E1460" s="207">
        <f t="shared" si="31"/>
        <v>0</v>
      </c>
    </row>
    <row r="1461" spans="1:5" ht="22.5" hidden="1" outlineLevel="1" x14ac:dyDescent="0.25">
      <c r="A1461" s="6"/>
      <c r="B1461" s="56" t="s">
        <v>633</v>
      </c>
      <c r="C1461" s="17"/>
      <c r="D1461" s="17"/>
      <c r="E1461" s="207">
        <f t="shared" si="31"/>
        <v>0</v>
      </c>
    </row>
    <row r="1462" spans="1:5" ht="6" hidden="1" customHeight="1" outlineLevel="1" x14ac:dyDescent="0.25">
      <c r="A1462" s="6"/>
      <c r="B1462" s="29"/>
      <c r="C1462" s="17"/>
      <c r="D1462" s="17"/>
      <c r="E1462" s="207">
        <f t="shared" si="31"/>
        <v>0</v>
      </c>
    </row>
    <row r="1463" spans="1:5" hidden="1" outlineLevel="1" x14ac:dyDescent="0.25">
      <c r="A1463" s="98" t="s">
        <v>532</v>
      </c>
      <c r="B1463" s="106" t="s">
        <v>533</v>
      </c>
      <c r="C1463" s="101">
        <f>C1469</f>
        <v>0</v>
      </c>
      <c r="D1463" s="101">
        <f>D1469</f>
        <v>0</v>
      </c>
      <c r="E1463" s="207">
        <f t="shared" si="31"/>
        <v>0</v>
      </c>
    </row>
    <row r="1464" spans="1:5" ht="6" hidden="1" customHeight="1" outlineLevel="1" x14ac:dyDescent="0.25">
      <c r="A1464" s="2"/>
      <c r="B1464" s="27"/>
      <c r="C1464" s="18"/>
      <c r="D1464" s="190"/>
      <c r="E1464" s="207">
        <f t="shared" si="31"/>
        <v>0</v>
      </c>
    </row>
    <row r="1465" spans="1:5" hidden="1" outlineLevel="1" x14ac:dyDescent="0.25">
      <c r="A1465" s="6"/>
      <c r="B1465" s="11" t="s">
        <v>534</v>
      </c>
      <c r="C1465" s="46"/>
      <c r="D1465" s="46"/>
      <c r="E1465" s="207">
        <f t="shared" si="31"/>
        <v>0</v>
      </c>
    </row>
    <row r="1466" spans="1:5" ht="6" hidden="1" customHeight="1" outlineLevel="1" x14ac:dyDescent="0.25">
      <c r="A1466" s="6"/>
      <c r="B1466" s="56"/>
      <c r="C1466" s="17"/>
      <c r="D1466" s="17"/>
      <c r="E1466" s="207">
        <f t="shared" si="31"/>
        <v>0</v>
      </c>
    </row>
    <row r="1467" spans="1:5" hidden="1" outlineLevel="1" x14ac:dyDescent="0.25">
      <c r="A1467" s="6"/>
      <c r="B1467" s="11" t="s">
        <v>52</v>
      </c>
      <c r="C1467" s="17"/>
      <c r="D1467" s="17"/>
      <c r="E1467" s="207">
        <f t="shared" si="31"/>
        <v>0</v>
      </c>
    </row>
    <row r="1468" spans="1:5" ht="6" hidden="1" customHeight="1" outlineLevel="1" x14ac:dyDescent="0.25">
      <c r="A1468" s="6"/>
      <c r="B1468" s="56"/>
      <c r="C1468" s="17"/>
      <c r="D1468" s="17"/>
      <c r="E1468" s="207">
        <f t="shared" si="31"/>
        <v>0</v>
      </c>
    </row>
    <row r="1469" spans="1:5" ht="56.25" hidden="1" outlineLevel="1" x14ac:dyDescent="0.25">
      <c r="A1469" s="6"/>
      <c r="B1469" s="222" t="s">
        <v>669</v>
      </c>
      <c r="C1469" s="17"/>
      <c r="D1469" s="17"/>
      <c r="E1469" s="207">
        <f t="shared" si="31"/>
        <v>0</v>
      </c>
    </row>
    <row r="1470" spans="1:5" ht="6" hidden="1" customHeight="1" outlineLevel="1" x14ac:dyDescent="0.25">
      <c r="A1470" s="6"/>
      <c r="B1470" s="29"/>
      <c r="C1470" s="17"/>
      <c r="D1470" s="17"/>
      <c r="E1470" s="207">
        <f t="shared" si="31"/>
        <v>0</v>
      </c>
    </row>
    <row r="1471" spans="1:5" collapsed="1" x14ac:dyDescent="0.25">
      <c r="A1471" s="89" t="s">
        <v>535</v>
      </c>
      <c r="B1471" s="102" t="s">
        <v>536</v>
      </c>
      <c r="C1471" s="103">
        <f>C1473+C1483</f>
        <v>0</v>
      </c>
      <c r="D1471" s="103">
        <f>D1473+D1483</f>
        <v>6317</v>
      </c>
      <c r="E1471" s="207">
        <f t="shared" si="31"/>
        <v>6317</v>
      </c>
    </row>
    <row r="1472" spans="1:5" ht="6" customHeight="1" x14ac:dyDescent="0.25">
      <c r="A1472" s="22"/>
      <c r="B1472" s="27"/>
      <c r="C1472" s="25"/>
      <c r="D1472" s="190"/>
      <c r="E1472" s="207">
        <f t="shared" si="31"/>
        <v>0</v>
      </c>
    </row>
    <row r="1473" spans="1:5" x14ac:dyDescent="0.25">
      <c r="A1473" s="92" t="s">
        <v>537</v>
      </c>
      <c r="B1473" s="104" t="s">
        <v>538</v>
      </c>
      <c r="C1473" s="105">
        <f>C1475</f>
        <v>0</v>
      </c>
      <c r="D1473" s="105">
        <f>D1475</f>
        <v>6317</v>
      </c>
      <c r="E1473" s="207">
        <f t="shared" si="31"/>
        <v>6317</v>
      </c>
    </row>
    <row r="1474" spans="1:5" ht="6" customHeight="1" x14ac:dyDescent="0.25">
      <c r="A1474" s="22"/>
      <c r="B1474" s="27"/>
      <c r="C1474" s="25"/>
      <c r="D1474" s="190"/>
      <c r="E1474" s="207">
        <f t="shared" si="31"/>
        <v>0</v>
      </c>
    </row>
    <row r="1475" spans="1:5" x14ac:dyDescent="0.25">
      <c r="A1475" s="98" t="s">
        <v>539</v>
      </c>
      <c r="B1475" s="106" t="s">
        <v>540</v>
      </c>
      <c r="C1475" s="101">
        <f>C1481</f>
        <v>0</v>
      </c>
      <c r="D1475" s="101">
        <f>D1481</f>
        <v>6317</v>
      </c>
      <c r="E1475" s="207">
        <f t="shared" si="31"/>
        <v>6317</v>
      </c>
    </row>
    <row r="1476" spans="1:5" ht="6" customHeight="1" x14ac:dyDescent="0.25">
      <c r="A1476" s="6"/>
      <c r="B1476" s="56"/>
      <c r="C1476" s="17"/>
      <c r="D1476" s="184"/>
      <c r="E1476" s="207">
        <f t="shared" si="31"/>
        <v>0</v>
      </c>
    </row>
    <row r="1477" spans="1:5" x14ac:dyDescent="0.25">
      <c r="A1477" s="22"/>
      <c r="B1477" s="127" t="s">
        <v>154</v>
      </c>
      <c r="C1477" s="31"/>
      <c r="D1477" s="28"/>
      <c r="E1477" s="207">
        <f t="shared" si="31"/>
        <v>0</v>
      </c>
    </row>
    <row r="1478" spans="1:5" ht="6" customHeight="1" x14ac:dyDescent="0.25">
      <c r="A1478" s="6"/>
      <c r="B1478" s="56"/>
      <c r="C1478" s="17"/>
      <c r="D1478" s="17"/>
      <c r="E1478" s="207">
        <f t="shared" si="31"/>
        <v>0</v>
      </c>
    </row>
    <row r="1479" spans="1:5" x14ac:dyDescent="0.25">
      <c r="A1479" s="22"/>
      <c r="B1479" s="11" t="s">
        <v>301</v>
      </c>
      <c r="C1479" s="31"/>
      <c r="D1479" s="25"/>
      <c r="E1479" s="207">
        <f t="shared" si="31"/>
        <v>0</v>
      </c>
    </row>
    <row r="1480" spans="1:5" ht="6" customHeight="1" x14ac:dyDescent="0.25">
      <c r="A1480" s="6"/>
      <c r="B1480" s="56"/>
      <c r="C1480" s="17"/>
      <c r="D1480" s="17"/>
      <c r="E1480" s="207">
        <f t="shared" si="31"/>
        <v>0</v>
      </c>
    </row>
    <row r="1481" spans="1:5" ht="90" x14ac:dyDescent="0.25">
      <c r="A1481" s="6"/>
      <c r="B1481" s="56" t="s">
        <v>730</v>
      </c>
      <c r="C1481" s="17"/>
      <c r="D1481" s="17">
        <v>6317</v>
      </c>
      <c r="E1481" s="207">
        <f t="shared" si="31"/>
        <v>6317</v>
      </c>
    </row>
    <row r="1482" spans="1:5" ht="6" customHeight="1" x14ac:dyDescent="0.25">
      <c r="A1482" s="22"/>
      <c r="B1482" s="27"/>
      <c r="C1482" s="25"/>
      <c r="D1482" s="25"/>
      <c r="E1482" s="207">
        <f t="shared" si="31"/>
        <v>0</v>
      </c>
    </row>
    <row r="1483" spans="1:5" hidden="1" outlineLevel="1" x14ac:dyDescent="0.25">
      <c r="A1483" s="92" t="s">
        <v>541</v>
      </c>
      <c r="B1483" s="104" t="s">
        <v>542</v>
      </c>
      <c r="C1483" s="105">
        <f>C1485</f>
        <v>0</v>
      </c>
      <c r="D1483" s="105">
        <f>D1485</f>
        <v>0</v>
      </c>
      <c r="E1483" s="207">
        <f t="shared" si="31"/>
        <v>0</v>
      </c>
    </row>
    <row r="1484" spans="1:5" ht="6" hidden="1" customHeight="1" outlineLevel="1" x14ac:dyDescent="0.25">
      <c r="A1484" s="22"/>
      <c r="B1484" s="27"/>
      <c r="C1484" s="25"/>
      <c r="D1484" s="190"/>
      <c r="E1484" s="207">
        <f t="shared" ref="E1484:E1497" si="32">D1484-C1484</f>
        <v>0</v>
      </c>
    </row>
    <row r="1485" spans="1:5" ht="22.5" hidden="1" outlineLevel="1" x14ac:dyDescent="0.25">
      <c r="A1485" s="98" t="s">
        <v>543</v>
      </c>
      <c r="B1485" s="106" t="s">
        <v>544</v>
      </c>
      <c r="C1485" s="101">
        <f>C1487+C1493</f>
        <v>0</v>
      </c>
      <c r="D1485" s="101">
        <f>D1487+D1493</f>
        <v>0</v>
      </c>
      <c r="E1485" s="207">
        <f t="shared" si="32"/>
        <v>0</v>
      </c>
    </row>
    <row r="1486" spans="1:5" ht="6" hidden="1" customHeight="1" outlineLevel="1" x14ac:dyDescent="0.25">
      <c r="A1486" s="6"/>
      <c r="B1486" s="56"/>
      <c r="C1486" s="17"/>
      <c r="D1486" s="184"/>
      <c r="E1486" s="207">
        <f t="shared" si="32"/>
        <v>0</v>
      </c>
    </row>
    <row r="1487" spans="1:5" hidden="1" outlineLevel="1" x14ac:dyDescent="0.25">
      <c r="A1487" s="22"/>
      <c r="B1487" s="11" t="s">
        <v>545</v>
      </c>
      <c r="C1487" s="30">
        <f>C1491</f>
        <v>0</v>
      </c>
      <c r="D1487" s="30">
        <f>D1491</f>
        <v>0</v>
      </c>
      <c r="E1487" s="207">
        <f t="shared" si="32"/>
        <v>0</v>
      </c>
    </row>
    <row r="1488" spans="1:5" ht="6" hidden="1" customHeight="1" outlineLevel="1" x14ac:dyDescent="0.25">
      <c r="A1488" s="6"/>
      <c r="B1488" s="56"/>
      <c r="C1488" s="17"/>
      <c r="D1488" s="17"/>
      <c r="E1488" s="207">
        <f t="shared" si="32"/>
        <v>0</v>
      </c>
    </row>
    <row r="1489" spans="1:5" hidden="1" outlineLevel="1" x14ac:dyDescent="0.25">
      <c r="A1489" s="22"/>
      <c r="B1489" s="11" t="s">
        <v>481</v>
      </c>
      <c r="C1489" s="31"/>
      <c r="D1489" s="25"/>
      <c r="E1489" s="207">
        <f t="shared" si="32"/>
        <v>0</v>
      </c>
    </row>
    <row r="1490" spans="1:5" ht="6" hidden="1" customHeight="1" outlineLevel="1" x14ac:dyDescent="0.25">
      <c r="A1490" s="6"/>
      <c r="B1490" s="56"/>
      <c r="C1490" s="17"/>
      <c r="D1490" s="17"/>
      <c r="E1490" s="207">
        <f t="shared" si="32"/>
        <v>0</v>
      </c>
    </row>
    <row r="1491" spans="1:5" hidden="1" outlineLevel="1" x14ac:dyDescent="0.25">
      <c r="A1491" s="6"/>
      <c r="B1491" s="14" t="s">
        <v>17</v>
      </c>
      <c r="C1491" s="17"/>
      <c r="D1491" s="17"/>
      <c r="E1491" s="207">
        <f t="shared" si="32"/>
        <v>0</v>
      </c>
    </row>
    <row r="1492" spans="1:5" ht="6" hidden="1" customHeight="1" outlineLevel="1" x14ac:dyDescent="0.25">
      <c r="A1492" s="6"/>
      <c r="B1492" s="56"/>
      <c r="C1492" s="17"/>
      <c r="D1492" s="184"/>
      <c r="E1492" s="207">
        <f t="shared" si="32"/>
        <v>0</v>
      </c>
    </row>
    <row r="1493" spans="1:5" hidden="1" outlineLevel="1" x14ac:dyDescent="0.25">
      <c r="A1493" s="22"/>
      <c r="B1493" s="11" t="s">
        <v>576</v>
      </c>
      <c r="C1493" s="30">
        <f>C1497</f>
        <v>0</v>
      </c>
      <c r="D1493" s="30">
        <f>D1497</f>
        <v>0</v>
      </c>
      <c r="E1493" s="207">
        <f t="shared" si="32"/>
        <v>0</v>
      </c>
    </row>
    <row r="1494" spans="1:5" ht="6" hidden="1" customHeight="1" outlineLevel="1" x14ac:dyDescent="0.25">
      <c r="A1494" s="6"/>
      <c r="B1494" s="56"/>
      <c r="C1494" s="17"/>
      <c r="D1494" s="17"/>
      <c r="E1494" s="207">
        <f t="shared" si="32"/>
        <v>0</v>
      </c>
    </row>
    <row r="1495" spans="1:5" hidden="1" outlineLevel="1" x14ac:dyDescent="0.25">
      <c r="A1495" s="22"/>
      <c r="B1495" s="11" t="s">
        <v>481</v>
      </c>
      <c r="C1495" s="31"/>
      <c r="D1495" s="25"/>
      <c r="E1495" s="207">
        <f t="shared" si="32"/>
        <v>0</v>
      </c>
    </row>
    <row r="1496" spans="1:5" ht="6" hidden="1" customHeight="1" outlineLevel="1" x14ac:dyDescent="0.25">
      <c r="A1496" s="6"/>
      <c r="B1496" s="56"/>
      <c r="C1496" s="17"/>
      <c r="D1496" s="17"/>
      <c r="E1496" s="207">
        <f t="shared" si="32"/>
        <v>0</v>
      </c>
    </row>
    <row r="1497" spans="1:5" ht="22.5" hidden="1" outlineLevel="1" x14ac:dyDescent="0.25">
      <c r="A1497" s="6"/>
      <c r="B1497" s="56" t="s">
        <v>577</v>
      </c>
      <c r="C1497" s="17"/>
      <c r="D1497" s="17"/>
      <c r="E1497" s="207">
        <f t="shared" si="32"/>
        <v>0</v>
      </c>
    </row>
    <row r="1498" spans="1:5" ht="6" hidden="1" customHeight="1" outlineLevel="1" x14ac:dyDescent="0.25">
      <c r="A1498" s="6"/>
      <c r="B1498" s="14"/>
      <c r="C1498" s="17"/>
      <c r="D1498" s="17"/>
      <c r="E1498" s="207">
        <f t="shared" ref="E1498" si="33">D1498-C1498</f>
        <v>0</v>
      </c>
    </row>
    <row r="1499" spans="1:5" collapsed="1" x14ac:dyDescent="0.25"/>
    <row r="1501" spans="1:5" collapsed="1" x14ac:dyDescent="0.25"/>
    <row r="1502" spans="1:5" collapsed="1" x14ac:dyDescent="0.25">
      <c r="A1502" s="54" t="s">
        <v>12</v>
      </c>
    </row>
  </sheetData>
  <mergeCells count="1">
    <mergeCell ref="C1:D5"/>
  </mergeCells>
  <pageMargins left="0.70866141732283472" right="0.70866141732283472" top="0.74803149606299213" bottom="0.74803149606299213" header="0.31496062992125984" footer="0.31496062992125984"/>
  <pageSetup paperSize="9" scale="8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Praga Płn</vt:lpstr>
      <vt:lpstr>'Praga Płn'!Obszar_wydruku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Ślusarczyk Izabela</dc:creator>
  <cp:lastModifiedBy>Głowacki Bartosz</cp:lastModifiedBy>
  <cp:lastPrinted>2025-03-18T13:35:02Z</cp:lastPrinted>
  <dcterms:created xsi:type="dcterms:W3CDTF">2023-01-04T13:49:54Z</dcterms:created>
  <dcterms:modified xsi:type="dcterms:W3CDTF">2025-03-19T12:47:14Z</dcterms:modified>
</cp:coreProperties>
</file>